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60" yWindow="4965" windowWidth="15075" windowHeight="4935" activeTab="0"/>
  </bookViews>
  <sheets>
    <sheet name="Привокзальная 88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наш город</author>
  </authors>
  <commentList>
    <comment ref="I54" authorId="0">
      <text>
        <r>
          <rPr>
            <b/>
            <sz val="9"/>
            <rFont val="Tahoma"/>
            <family val="0"/>
          </rPr>
          <t>наш город:</t>
        </r>
        <r>
          <rPr>
            <sz val="9"/>
            <rFont val="Tahoma"/>
            <family val="0"/>
          </rPr>
          <t xml:space="preserve">
ТО Ситроен С5
277 - возврат упл.сум.</t>
        </r>
      </text>
    </comment>
    <comment ref="H54" authorId="0">
      <text>
        <r>
          <rPr>
            <b/>
            <sz val="9"/>
            <rFont val="Tahoma"/>
            <family val="0"/>
          </rPr>
          <t>наш город:</t>
        </r>
        <r>
          <rPr>
            <sz val="9"/>
            <rFont val="Tahoma"/>
            <family val="0"/>
          </rPr>
          <t xml:space="preserve">
1500 - Ряз-Аудит
323 - ГИБДД (ТО)</t>
        </r>
      </text>
    </comment>
    <comment ref="E54" authorId="0">
      <text>
        <r>
          <rPr>
            <b/>
            <sz val="9"/>
            <rFont val="Tahoma"/>
            <family val="0"/>
          </rPr>
          <t>наш город:</t>
        </r>
        <r>
          <rPr>
            <sz val="9"/>
            <rFont val="Tahoma"/>
            <family val="0"/>
          </rPr>
          <t xml:space="preserve">
170 - см. счет 20
39,45 - заказное письмо</t>
        </r>
      </text>
    </comment>
    <comment ref="K47" authorId="0">
      <text>
        <r>
          <rPr>
            <b/>
            <sz val="9"/>
            <rFont val="Tahoma"/>
            <family val="0"/>
          </rPr>
          <t>46834-Электрод
33747,88-Уляшин
10237,20 и 31917,96-Агрокомпл
(в отчете за 9 мес.)
473,1-только оплата(без м-ов)</t>
        </r>
      </text>
    </comment>
    <comment ref="N54" authorId="0">
      <text>
        <r>
          <rPr>
            <b/>
            <sz val="9"/>
            <rFont val="Tahoma"/>
            <family val="0"/>
          </rPr>
          <t>наш город:</t>
        </r>
        <r>
          <rPr>
            <sz val="9"/>
            <rFont val="Tahoma"/>
            <family val="0"/>
          </rPr>
          <t xml:space="preserve">
Аудит - продажа доли в УК</t>
        </r>
      </text>
    </comment>
    <comment ref="M54" authorId="0">
      <text>
        <r>
          <rPr>
            <b/>
            <sz val="9"/>
            <rFont val="Tahoma"/>
            <family val="0"/>
          </rPr>
          <t>наш город:</t>
        </r>
        <r>
          <rPr>
            <sz val="9"/>
            <rFont val="Tahoma"/>
            <family val="0"/>
          </rPr>
          <t xml:space="preserve">
ремонт автомашины</t>
        </r>
      </text>
    </comment>
    <comment ref="K30" authorId="0">
      <text>
        <r>
          <rPr>
            <b/>
            <sz val="9"/>
            <rFont val="Tahoma"/>
            <family val="0"/>
          </rPr>
          <t>наш город:</t>
        </r>
        <r>
          <rPr>
            <sz val="9"/>
            <rFont val="Tahoma"/>
            <family val="0"/>
          </rPr>
          <t xml:space="preserve">
Высотники - 28800 руб.
</t>
        </r>
      </text>
    </comment>
    <comment ref="L30" authorId="0">
      <text>
        <r>
          <rPr>
            <b/>
            <sz val="9"/>
            <rFont val="Tahoma"/>
            <family val="0"/>
          </rPr>
          <t>наш город:</t>
        </r>
        <r>
          <rPr>
            <sz val="9"/>
            <rFont val="Tahoma"/>
            <family val="0"/>
          </rPr>
          <t xml:space="preserve">
Электрод - 4 500 руб.
Высотники - 38450 руб.</t>
        </r>
      </text>
    </comment>
  </commentList>
</comments>
</file>

<file path=xl/sharedStrings.xml><?xml version="1.0" encoding="utf-8"?>
<sst xmlns="http://schemas.openxmlformats.org/spreadsheetml/2006/main" count="118" uniqueCount="70">
  <si>
    <t>Фактические затраты ул.Привокзальная д 88</t>
  </si>
  <si>
    <t xml:space="preserve">наименование статей </t>
  </si>
  <si>
    <t>ед.изм</t>
  </si>
  <si>
    <t>Площадь дома</t>
  </si>
  <si>
    <t>м2</t>
  </si>
  <si>
    <t>Начисление за месяц</t>
  </si>
  <si>
    <t>руб</t>
  </si>
  <si>
    <t>Поступление за месяц в том числе</t>
  </si>
  <si>
    <t>оплачено за прошлые периоды</t>
  </si>
  <si>
    <t>оплачено за 2011 года</t>
  </si>
  <si>
    <t>оплачено аванс</t>
  </si>
  <si>
    <t>% поступления платежей</t>
  </si>
  <si>
    <t>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</si>
  <si>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</si>
  <si>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</si>
  <si>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</si>
  <si>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</si>
  <si>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</si>
  <si>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</si>
  <si>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</si>
  <si>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</si>
  <si>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</si>
  <si>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</si>
  <si>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</si>
  <si>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</si>
  <si>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</si>
  <si>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заработная плата</t>
  </si>
  <si>
    <t>пособие при сокращении штата</t>
  </si>
  <si>
    <t>НДФЛ</t>
  </si>
  <si>
    <t>алименты</t>
  </si>
  <si>
    <t>проф. взносы</t>
  </si>
  <si>
    <t>б/л ФСС</t>
  </si>
  <si>
    <t>ПФР страховая</t>
  </si>
  <si>
    <t>ПФР накопительная</t>
  </si>
  <si>
    <t>ФФОМС</t>
  </si>
  <si>
    <t>ТФОМС</t>
  </si>
  <si>
    <t>ФСС</t>
  </si>
  <si>
    <t>ФСС НС</t>
  </si>
  <si>
    <t>электроэнергия</t>
  </si>
  <si>
    <t>электроэнергия по договору аренды</t>
  </si>
  <si>
    <t>техническое обслуживание газопроводов</t>
  </si>
  <si>
    <t>услуги связи</t>
  </si>
  <si>
    <t>информ. услуги "Консультант ОКА"</t>
  </si>
  <si>
    <t>разработка и сопровожд. программы "Абонент+"</t>
  </si>
  <si>
    <t>услуги автортранспорта</t>
  </si>
  <si>
    <t>вывоз и размещение ТБО (по организации)</t>
  </si>
  <si>
    <t>вывоз и размещение ТБО (от населения 2010 г.)</t>
  </si>
  <si>
    <t>теплоэнергия</t>
  </si>
  <si>
    <t>услуги банка</t>
  </si>
  <si>
    <t>амортизация</t>
  </si>
  <si>
    <t>аренда автомобиля</t>
  </si>
  <si>
    <t>ВДПО</t>
  </si>
  <si>
    <t>страховка автомобиля</t>
  </si>
  <si>
    <t>госпошлина (пени, штрафы)</t>
  </si>
  <si>
    <t>аренда помещения</t>
  </si>
  <si>
    <t>астрал отчет</t>
  </si>
  <si>
    <t>регистрация сертификата астрал отчет</t>
  </si>
  <si>
    <t>дератизация</t>
  </si>
  <si>
    <t>приобретение ОС</t>
  </si>
  <si>
    <t>налог при УСН</t>
  </si>
  <si>
    <t>транспортный налог</t>
  </si>
  <si>
    <t>материалы</t>
  </si>
  <si>
    <t>ГСМ</t>
  </si>
  <si>
    <t>запчасти</t>
  </si>
  <si>
    <t>хозпринадлежности и инвентарь</t>
  </si>
  <si>
    <t>канцтовары</t>
  </si>
  <si>
    <t>обслуживание оргтехники</t>
  </si>
  <si>
    <t>приобретение оргтехники</t>
  </si>
  <si>
    <t>прочие</t>
  </si>
  <si>
    <t>итого: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</si>
</sst>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_ ;\-#,##0.00\ 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8"/>
      <color indexed="10"/>
      <name val="Arial Cyr"/>
      <family val="0"/>
    </font>
    <font>
      <sz val="6"/>
      <name val="Arial Cyr"/>
      <family val="0"/>
    </font>
    <font>
      <b/>
      <sz val="9"/>
      <name val="Tahoma"/>
      <family val="0"/>
    </font>
    <font>
      <sz val="9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1" fillId="0" borderId="0" xfId="0" applyFont="1" applyBorder="1" applyAlignment="1">
      <alignment horizontal="center" vertical="top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/>
    </xf>
    <xf numFmtId="0" fontId="20" fillId="24" borderId="11" xfId="0" applyFont="1" applyFill="1" applyBorder="1" applyAlignment="1">
      <alignment/>
    </xf>
    <xf numFmtId="0" fontId="22" fillId="24" borderId="10" xfId="0" applyFont="1" applyFill="1" applyBorder="1" applyAlignment="1">
      <alignment/>
    </xf>
    <xf numFmtId="166" fontId="23" fillId="24" borderId="12" xfId="0" applyNumberFormat="1" applyFont="1" applyFill="1" applyBorder="1" applyAlignment="1">
      <alignment horizontal="right" vertical="top"/>
    </xf>
    <xf numFmtId="0" fontId="20" fillId="24" borderId="10" xfId="0" applyFont="1" applyFill="1" applyBorder="1" applyAlignment="1">
      <alignment/>
    </xf>
    <xf numFmtId="0" fontId="23" fillId="24" borderId="12" xfId="0" applyFont="1" applyFill="1" applyBorder="1" applyAlignment="1">
      <alignment horizontal="right" vertical="top"/>
    </xf>
    <xf numFmtId="0" fontId="23" fillId="24" borderId="10" xfId="0" applyFont="1" applyFill="1" applyBorder="1" applyAlignment="1">
      <alignment horizontal="right" vertical="top"/>
    </xf>
    <xf numFmtId="2" fontId="23" fillId="24" borderId="12" xfId="0" applyNumberFormat="1" applyFont="1" applyFill="1" applyBorder="1" applyAlignment="1">
      <alignment horizontal="right" vertical="top"/>
    </xf>
    <xf numFmtId="2" fontId="22" fillId="24" borderId="10" xfId="0" applyNumberFormat="1" applyFont="1" applyFill="1" applyBorder="1" applyAlignment="1">
      <alignment/>
    </xf>
    <xf numFmtId="2" fontId="23" fillId="24" borderId="10" xfId="0" applyNumberFormat="1" applyFont="1" applyFill="1" applyBorder="1" applyAlignment="1">
      <alignment horizontal="right" vertical="top"/>
    </xf>
    <xf numFmtId="2" fontId="22" fillId="24" borderId="10" xfId="0" applyNumberFormat="1" applyFont="1" applyFill="1" applyBorder="1" applyAlignment="1">
      <alignment horizontal="right"/>
    </xf>
    <xf numFmtId="0" fontId="22" fillId="24" borderId="10" xfId="0" applyFont="1" applyFill="1" applyBorder="1" applyAlignment="1">
      <alignment horizontal="right"/>
    </xf>
    <xf numFmtId="0" fontId="24" fillId="24" borderId="10" xfId="0" applyFont="1" applyFill="1" applyBorder="1" applyAlignment="1">
      <alignment/>
    </xf>
    <xf numFmtId="0" fontId="23" fillId="24" borderId="12" xfId="0" applyFont="1" applyFill="1" applyBorder="1" applyAlignment="1">
      <alignment horizontal="center" vertical="top"/>
    </xf>
    <xf numFmtId="0" fontId="23" fillId="24" borderId="10" xfId="0" applyFont="1" applyFill="1" applyBorder="1" applyAlignment="1">
      <alignment horizontal="center" vertical="top"/>
    </xf>
    <xf numFmtId="0" fontId="22" fillId="0" borderId="13" xfId="0" applyFont="1" applyBorder="1" applyAlignment="1">
      <alignment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4" fontId="20" fillId="0" borderId="12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1" xfId="0" applyFont="1" applyBorder="1" applyAlignment="1">
      <alignment/>
    </xf>
    <xf numFmtId="4" fontId="22" fillId="0" borderId="12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0" fontId="22" fillId="0" borderId="16" xfId="0" applyFont="1" applyBorder="1" applyAlignment="1">
      <alignment/>
    </xf>
    <xf numFmtId="4" fontId="22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4" fontId="20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x\Desktop\&#1086;&#1090;&#1095;&#1077;&#1090;%20&#1087;&#1086;%20&#1076;&#1086;&#1084;&#1072;&#1084;%202011%20&#1075;&#1086;&#1076;\fakt_zatrat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кт"/>
      <sheetName val="Текстильщиков4"/>
      <sheetName val="Текстильщиков 5"/>
      <sheetName val="Текстильщиков 6"/>
      <sheetName val="Текстильщиков 7"/>
      <sheetName val="Текстильщиков 8"/>
      <sheetName val="Текстильщиков 9"/>
      <sheetName val="Текстильщиков 10"/>
      <sheetName val="Текстильщиков 13"/>
      <sheetName val="Текстильщиков 15"/>
      <sheetName val="Текстильщиков 17"/>
      <sheetName val="Маяковского 1"/>
      <sheetName val="Маяковского 2"/>
      <sheetName val="Маяковского 4"/>
      <sheetName val="Маяковского5"/>
      <sheetName val="Маяковского 7"/>
      <sheetName val="Маяковского 9"/>
      <sheetName val="Маяковского 11"/>
      <sheetName val="Маяковского 19"/>
      <sheetName val="Маяковского 21"/>
      <sheetName val="Маяковского 23"/>
      <sheetName val="Маяковского 25"/>
      <sheetName val="Маяковского 27"/>
      <sheetName val="Маяковского 31"/>
      <sheetName val="Маяковского 33"/>
      <sheetName val="Маяковского 35"/>
      <sheetName val="Маяковского 37"/>
      <sheetName val="Маяковского 39"/>
      <sheetName val="Спортивная 3"/>
      <sheetName val="Заводская 1"/>
      <sheetName val="Заводская 2"/>
      <sheetName val="Заводская 3"/>
      <sheetName val="Заводская 4"/>
      <sheetName val="Свободы 26"/>
      <sheetName val="Садовая 1"/>
      <sheetName val="Садовая 3"/>
      <sheetName val="Садовая 9"/>
      <sheetName val="Садовая 11"/>
      <sheetName val="Садовая 13"/>
      <sheetName val="Садовая 14"/>
      <sheetName val="Садовая 15"/>
      <sheetName val="Садовая 16"/>
      <sheetName val="Садовая 17"/>
      <sheetName val="Садовая 18"/>
      <sheetName val="Садовая 19"/>
      <sheetName val="Садовая 20"/>
      <sheetName val="Садовая 21"/>
      <sheetName val="Октябрьская 2"/>
      <sheetName val="Октябрьская 4"/>
      <sheetName val="Октябрьская 6"/>
      <sheetName val="Октябрьская 8"/>
      <sheetName val="Пушкина 1"/>
      <sheetName val="Пушкина 2"/>
      <sheetName val="Пушкина 3"/>
      <sheetName val="Пушкина 4"/>
      <sheetName val="Пушкина 5"/>
      <sheetName val="Пушкина 6"/>
      <sheetName val="Пушкина 7"/>
      <sheetName val="Пушкина 8"/>
      <sheetName val="Пушкина 9"/>
      <sheetName val="Пушкина 10"/>
      <sheetName val="Пушкина 11"/>
      <sheetName val="Карла-Маркса 1"/>
      <sheetName val="Карла-Маркса 1а"/>
      <sheetName val="Карла-Маркса 5"/>
      <sheetName val="Карла-Маркса 9"/>
      <sheetName val="Карла-Маркса 11"/>
      <sheetName val="Зубковой 15"/>
      <sheetName val="Зубковой 17"/>
      <sheetName val="Зубковой 19"/>
      <sheetName val="Зубковой 23"/>
      <sheetName val="Зубковой 48"/>
      <sheetName val="Зубковой 50к3"/>
      <sheetName val="Зубковой 50к4"/>
      <sheetName val="Школьная 1"/>
      <sheetName val="Школьная 2"/>
      <sheetName val="Школьная 3"/>
      <sheetName val="Школьная 4"/>
      <sheetName val="Школьная 5"/>
      <sheetName val="Школьная 12"/>
      <sheetName val="Школьная 13"/>
      <sheetName val="Школьная 16"/>
      <sheetName val="Школьная 21"/>
      <sheetName val="Школьная 23"/>
      <sheetName val="Школьная 25"/>
      <sheetName val="Школьная 26"/>
      <sheetName val="Школьная 27а"/>
      <sheetName val="Школьная 27б"/>
      <sheetName val="Школьная 29"/>
      <sheetName val="Школьная 31"/>
      <sheetName val="Шахтерская 1"/>
      <sheetName val="Шахтерская 2"/>
      <sheetName val="Шахтерская 4"/>
      <sheetName val="Шахтерская 5"/>
      <sheetName val="Шахтерская 7"/>
      <sheetName val="Шахтерская 8"/>
      <sheetName val="Шахтерская 9"/>
      <sheetName val="Шахтерская 10"/>
      <sheetName val="Шахтерская 11"/>
      <sheetName val="Шахтерская 12"/>
      <sheetName val="Шахтерская 13"/>
      <sheetName val="Шахтерская 16"/>
      <sheetName val="Шахтерская 17"/>
      <sheetName val="Шахтерская 18"/>
      <sheetName val="Шахтерская 19"/>
      <sheetName val="Первомайская 1"/>
      <sheetName val="Первомайская 2"/>
      <sheetName val="Первомайская 3"/>
      <sheetName val="Первомайская 4"/>
      <sheetName val="Первомайская 5"/>
      <sheetName val="Первомайская 17"/>
      <sheetName val="Первомайская 19"/>
      <sheetName val="Первомайская 22"/>
      <sheetName val="Первомайская 23"/>
      <sheetName val="Первомайская 25"/>
      <sheetName val="Железнодорожная 1"/>
      <sheetName val="Коминтерна 11"/>
      <sheetName val="Коминтерна 64"/>
      <sheetName val="Коминтерна 66"/>
      <sheetName val="Коминтерна 68"/>
      <sheetName val="Коминтерна 70"/>
      <sheetName val="Комсомольская 9"/>
      <sheetName val="Комсомольская 13"/>
      <sheetName val="Комсомольская 23"/>
      <sheetName val="Комсомольская 30"/>
      <sheetName val="Привокзальная 2"/>
      <sheetName val="Привокзальная 80"/>
      <sheetName val="Привокзальная 82"/>
      <sheetName val="Привокзальная 84"/>
      <sheetName val="Привокзальная 88"/>
    </sheetNames>
    <sheetDataSet>
      <sheetData sheetId="0">
        <row r="4">
          <cell r="C4">
            <v>228085.44</v>
          </cell>
          <cell r="D4">
            <v>228085.44</v>
          </cell>
          <cell r="E4">
            <v>228085.44</v>
          </cell>
          <cell r="F4">
            <v>228085.44</v>
          </cell>
          <cell r="G4">
            <v>228085.44</v>
          </cell>
          <cell r="H4">
            <v>228085.44</v>
          </cell>
          <cell r="I4">
            <v>228085.44</v>
          </cell>
          <cell r="J4">
            <v>228085.44</v>
          </cell>
          <cell r="K4">
            <v>228085.44</v>
          </cell>
          <cell r="L4">
            <v>228085.44</v>
          </cell>
          <cell r="M4">
            <v>228085.44</v>
          </cell>
          <cell r="N4">
            <v>228085.44</v>
          </cell>
        </row>
        <row r="12">
          <cell r="C12">
            <v>640555.11</v>
          </cell>
          <cell r="D12">
            <v>653557.63</v>
          </cell>
          <cell r="E12">
            <v>329364.97</v>
          </cell>
          <cell r="F12">
            <v>1194570.34</v>
          </cell>
          <cell r="G12">
            <v>258257.74</v>
          </cell>
          <cell r="H12">
            <v>881777.85</v>
          </cell>
          <cell r="I12">
            <v>1202022.45</v>
          </cell>
          <cell r="J12">
            <v>820354.14</v>
          </cell>
          <cell r="K12">
            <v>838976.09</v>
          </cell>
          <cell r="L12">
            <v>837115.48</v>
          </cell>
          <cell r="M12">
            <v>821145.02</v>
          </cell>
          <cell r="N12">
            <v>1011443.83</v>
          </cell>
        </row>
        <row r="13">
          <cell r="E13">
            <v>82983.88</v>
          </cell>
          <cell r="F13">
            <v>95200.64</v>
          </cell>
          <cell r="G13">
            <v>9092.37</v>
          </cell>
        </row>
        <row r="14">
          <cell r="C14">
            <v>132264</v>
          </cell>
          <cell r="D14">
            <v>108221</v>
          </cell>
          <cell r="E14">
            <v>98912</v>
          </cell>
          <cell r="F14">
            <v>121234</v>
          </cell>
          <cell r="G14">
            <v>113669</v>
          </cell>
          <cell r="H14">
            <v>121302</v>
          </cell>
          <cell r="I14">
            <v>117149</v>
          </cell>
          <cell r="J14">
            <v>123234</v>
          </cell>
          <cell r="K14">
            <v>120663</v>
          </cell>
          <cell r="L14">
            <v>114014</v>
          </cell>
          <cell r="M14">
            <v>121648</v>
          </cell>
          <cell r="N14">
            <v>113072</v>
          </cell>
        </row>
        <row r="15">
          <cell r="C15">
            <v>2472.12</v>
          </cell>
          <cell r="D15">
            <v>2557.16</v>
          </cell>
          <cell r="E15">
            <v>4533.5</v>
          </cell>
          <cell r="F15">
            <v>5310.8</v>
          </cell>
          <cell r="G15">
            <v>2309.38</v>
          </cell>
          <cell r="H15">
            <v>2030.84</v>
          </cell>
          <cell r="I15">
            <v>2073.64</v>
          </cell>
          <cell r="J15">
            <v>2885.65</v>
          </cell>
          <cell r="K15">
            <v>1704.95</v>
          </cell>
          <cell r="L15">
            <v>2459.76</v>
          </cell>
          <cell r="M15">
            <v>3259.09</v>
          </cell>
          <cell r="N15">
            <v>2568.83</v>
          </cell>
        </row>
        <row r="16">
          <cell r="C16">
            <v>7795.71</v>
          </cell>
          <cell r="D16">
            <v>6703.05</v>
          </cell>
          <cell r="E16">
            <v>6429.55</v>
          </cell>
          <cell r="F16">
            <v>7626.36</v>
          </cell>
          <cell r="G16">
            <v>7021.32</v>
          </cell>
          <cell r="H16">
            <v>6987.46</v>
          </cell>
          <cell r="I16">
            <v>6420.57</v>
          </cell>
          <cell r="J16">
            <v>6635.33</v>
          </cell>
          <cell r="K16">
            <v>6686.54</v>
          </cell>
          <cell r="L16">
            <v>6409.19</v>
          </cell>
          <cell r="M16">
            <v>7014.76</v>
          </cell>
          <cell r="N16">
            <v>6497.51</v>
          </cell>
        </row>
        <row r="18">
          <cell r="C18">
            <v>111399</v>
          </cell>
          <cell r="D18">
            <v>135350</v>
          </cell>
          <cell r="E18">
            <v>124119</v>
          </cell>
          <cell r="F18">
            <v>148888</v>
          </cell>
          <cell r="G18">
            <v>138547</v>
          </cell>
          <cell r="H18">
            <v>151227</v>
          </cell>
          <cell r="I18">
            <v>138889</v>
          </cell>
          <cell r="J18">
            <v>150559</v>
          </cell>
          <cell r="K18">
            <v>146532</v>
          </cell>
          <cell r="L18">
            <v>139107</v>
          </cell>
          <cell r="M18">
            <v>146030</v>
          </cell>
          <cell r="N18">
            <v>135903</v>
          </cell>
        </row>
        <row r="19">
          <cell r="C19">
            <v>22768</v>
          </cell>
          <cell r="D19">
            <v>22521</v>
          </cell>
          <cell r="E19">
            <v>19963</v>
          </cell>
          <cell r="F19">
            <v>25541</v>
          </cell>
          <cell r="G19">
            <v>24152</v>
          </cell>
          <cell r="H19">
            <v>22631</v>
          </cell>
          <cell r="I19">
            <v>23757</v>
          </cell>
          <cell r="J19">
            <v>21539</v>
          </cell>
          <cell r="K19">
            <v>20989</v>
          </cell>
          <cell r="L19">
            <v>22190</v>
          </cell>
          <cell r="M19">
            <v>23533</v>
          </cell>
          <cell r="N19">
            <v>21984</v>
          </cell>
        </row>
        <row r="20">
          <cell r="D20">
            <v>27189</v>
          </cell>
          <cell r="E20">
            <v>24814</v>
          </cell>
          <cell r="F20">
            <v>30041</v>
          </cell>
          <cell r="G20">
            <v>28020</v>
          </cell>
          <cell r="H20">
            <v>29942</v>
          </cell>
          <cell r="I20">
            <v>28011</v>
          </cell>
          <cell r="J20">
            <v>29639</v>
          </cell>
          <cell r="K20">
            <v>28851</v>
          </cell>
          <cell r="L20">
            <v>27779</v>
          </cell>
          <cell r="M20">
            <v>29203</v>
          </cell>
          <cell r="N20">
            <v>27192</v>
          </cell>
        </row>
        <row r="21">
          <cell r="D21">
            <v>17541</v>
          </cell>
          <cell r="E21">
            <v>16009</v>
          </cell>
          <cell r="F21">
            <v>19381</v>
          </cell>
          <cell r="G21">
            <v>18078</v>
          </cell>
          <cell r="H21">
            <v>19317</v>
          </cell>
          <cell r="I21">
            <v>18072</v>
          </cell>
          <cell r="J21">
            <v>19122</v>
          </cell>
          <cell r="K21">
            <v>18613</v>
          </cell>
          <cell r="L21">
            <v>17922</v>
          </cell>
          <cell r="M21">
            <v>18841</v>
          </cell>
          <cell r="N21">
            <v>17543</v>
          </cell>
        </row>
        <row r="22">
          <cell r="D22">
            <v>25435</v>
          </cell>
          <cell r="E22">
            <v>23213</v>
          </cell>
          <cell r="F22">
            <v>28103</v>
          </cell>
          <cell r="G22">
            <v>26213</v>
          </cell>
          <cell r="I22">
            <v>4756</v>
          </cell>
          <cell r="J22">
            <v>20475</v>
          </cell>
          <cell r="K22">
            <v>11990</v>
          </cell>
          <cell r="M22">
            <v>9739</v>
          </cell>
          <cell r="N22">
            <v>18583</v>
          </cell>
        </row>
        <row r="23">
          <cell r="C23">
            <v>1916</v>
          </cell>
          <cell r="D23">
            <v>1754</v>
          </cell>
          <cell r="E23">
            <v>1601</v>
          </cell>
          <cell r="F23">
            <v>1938</v>
          </cell>
          <cell r="G23">
            <v>1808</v>
          </cell>
          <cell r="H23">
            <v>1932</v>
          </cell>
          <cell r="I23">
            <v>1807</v>
          </cell>
          <cell r="J23">
            <v>1912</v>
          </cell>
          <cell r="K23">
            <v>1861</v>
          </cell>
          <cell r="L23">
            <v>1792</v>
          </cell>
          <cell r="M23">
            <v>1884</v>
          </cell>
          <cell r="N23">
            <v>1755</v>
          </cell>
        </row>
        <row r="24">
          <cell r="C24">
            <v>166000</v>
          </cell>
          <cell r="D24">
            <v>195000</v>
          </cell>
          <cell r="E24">
            <v>183000</v>
          </cell>
          <cell r="F24">
            <v>183000</v>
          </cell>
          <cell r="G24">
            <v>183000</v>
          </cell>
          <cell r="H24">
            <v>183000</v>
          </cell>
          <cell r="I24">
            <v>183000</v>
          </cell>
          <cell r="J24">
            <v>182500</v>
          </cell>
          <cell r="K24">
            <v>182550</v>
          </cell>
          <cell r="L24">
            <v>182550</v>
          </cell>
          <cell r="M24">
            <v>183000</v>
          </cell>
          <cell r="N24">
            <v>182550</v>
          </cell>
        </row>
        <row r="25">
          <cell r="D25">
            <v>12986.68</v>
          </cell>
          <cell r="F25">
            <v>25754.99</v>
          </cell>
          <cell r="G25">
            <v>16442.77</v>
          </cell>
          <cell r="H25">
            <v>6000</v>
          </cell>
          <cell r="I25">
            <v>5000</v>
          </cell>
          <cell r="J25">
            <v>6000</v>
          </cell>
          <cell r="K25">
            <v>3000</v>
          </cell>
          <cell r="L25">
            <v>5000</v>
          </cell>
          <cell r="M25">
            <v>6000</v>
          </cell>
          <cell r="N25">
            <v>7000</v>
          </cell>
        </row>
        <row r="26">
          <cell r="E26">
            <v>26681.94</v>
          </cell>
          <cell r="H26">
            <v>26681.94</v>
          </cell>
          <cell r="M26">
            <v>103409.7</v>
          </cell>
        </row>
        <row r="27">
          <cell r="C27">
            <v>7959.65</v>
          </cell>
          <cell r="D27">
            <v>7826.95</v>
          </cell>
          <cell r="E27">
            <v>7189.72</v>
          </cell>
          <cell r="F27">
            <v>8058.16</v>
          </cell>
          <cell r="G27">
            <v>8534.71</v>
          </cell>
          <cell r="H27">
            <v>6742.73</v>
          </cell>
          <cell r="I27">
            <v>9030.39</v>
          </cell>
          <cell r="J27">
            <v>10453.54</v>
          </cell>
          <cell r="K27">
            <v>9816.06</v>
          </cell>
          <cell r="L27">
            <v>9439.72</v>
          </cell>
          <cell r="M27">
            <v>10310.53</v>
          </cell>
          <cell r="N27">
            <v>11755.01</v>
          </cell>
        </row>
        <row r="28">
          <cell r="D28">
            <v>8494.24</v>
          </cell>
          <cell r="E28">
            <v>4382.52</v>
          </cell>
          <cell r="F28">
            <v>4417.92</v>
          </cell>
          <cell r="G28">
            <v>4443.88</v>
          </cell>
          <cell r="H28">
            <v>4465.12</v>
          </cell>
          <cell r="I28">
            <v>4498.16</v>
          </cell>
          <cell r="J28">
            <v>4521.76</v>
          </cell>
          <cell r="K28">
            <v>4545.36</v>
          </cell>
          <cell r="L28">
            <v>4545.36</v>
          </cell>
          <cell r="M28">
            <v>4566.6</v>
          </cell>
          <cell r="N28">
            <v>4590.2</v>
          </cell>
        </row>
        <row r="29">
          <cell r="D29">
            <v>9000</v>
          </cell>
          <cell r="E29">
            <v>9000</v>
          </cell>
          <cell r="F29">
            <v>9000</v>
          </cell>
          <cell r="G29">
            <v>9000</v>
          </cell>
          <cell r="H29">
            <v>9000</v>
          </cell>
          <cell r="I29">
            <v>9000</v>
          </cell>
          <cell r="J29">
            <v>9000</v>
          </cell>
          <cell r="K29">
            <v>18000</v>
          </cell>
          <cell r="M29">
            <v>18000</v>
          </cell>
          <cell r="N29">
            <v>9000</v>
          </cell>
        </row>
        <row r="30">
          <cell r="C30">
            <v>20000</v>
          </cell>
          <cell r="D30">
            <v>38806.46</v>
          </cell>
          <cell r="E30">
            <v>61045.16</v>
          </cell>
          <cell r="F30">
            <v>34570.4</v>
          </cell>
          <cell r="G30">
            <v>66722.61</v>
          </cell>
          <cell r="H30">
            <v>161980.88</v>
          </cell>
          <cell r="I30">
            <v>48686.75</v>
          </cell>
          <cell r="J30">
            <v>20417.27</v>
          </cell>
          <cell r="K30">
            <v>48945.25</v>
          </cell>
          <cell r="L30">
            <v>77047.88</v>
          </cell>
          <cell r="M30">
            <v>17345.84</v>
          </cell>
          <cell r="N30">
            <v>38658.48</v>
          </cell>
        </row>
        <row r="31">
          <cell r="G31">
            <v>11749.82</v>
          </cell>
          <cell r="H31">
            <v>2848.44</v>
          </cell>
          <cell r="I31">
            <v>2848.44</v>
          </cell>
          <cell r="J31">
            <v>1424.22</v>
          </cell>
          <cell r="K31">
            <v>1424.22</v>
          </cell>
          <cell r="L31">
            <v>3323.18</v>
          </cell>
          <cell r="M31">
            <v>1424.22</v>
          </cell>
          <cell r="N31">
            <v>2492.39</v>
          </cell>
        </row>
        <row r="32">
          <cell r="C32">
            <v>434000</v>
          </cell>
          <cell r="D32">
            <v>366243.87</v>
          </cell>
        </row>
        <row r="34">
          <cell r="C34">
            <v>54570</v>
          </cell>
          <cell r="D34">
            <v>70976.06</v>
          </cell>
          <cell r="E34">
            <v>76113.01</v>
          </cell>
          <cell r="F34">
            <v>65674.1</v>
          </cell>
          <cell r="G34">
            <v>58775.4</v>
          </cell>
          <cell r="H34">
            <v>35641.7</v>
          </cell>
          <cell r="I34">
            <v>28048.77</v>
          </cell>
          <cell r="J34">
            <v>24692.01</v>
          </cell>
          <cell r="K34">
            <v>23795.61</v>
          </cell>
          <cell r="L34">
            <v>35880.47</v>
          </cell>
          <cell r="M34">
            <v>68193.76</v>
          </cell>
          <cell r="N34">
            <v>86661.17</v>
          </cell>
        </row>
        <row r="36">
          <cell r="E36">
            <v>13050</v>
          </cell>
          <cell r="H36">
            <v>13050</v>
          </cell>
          <cell r="M36">
            <v>26100</v>
          </cell>
        </row>
        <row r="37">
          <cell r="H37">
            <v>44022.3</v>
          </cell>
          <cell r="I37">
            <v>52718.7</v>
          </cell>
          <cell r="J37">
            <v>50000</v>
          </cell>
        </row>
        <row r="38">
          <cell r="E38">
            <v>3291.79</v>
          </cell>
        </row>
        <row r="39">
          <cell r="E39">
            <v>2000</v>
          </cell>
          <cell r="F39">
            <v>25201.8</v>
          </cell>
          <cell r="G39">
            <v>2073.78</v>
          </cell>
          <cell r="H39">
            <v>300</v>
          </cell>
          <cell r="I39">
            <v>812.42</v>
          </cell>
          <cell r="L39">
            <v>4098.07</v>
          </cell>
          <cell r="M39">
            <v>12149.82</v>
          </cell>
        </row>
        <row r="41">
          <cell r="E41">
            <v>350</v>
          </cell>
        </row>
        <row r="42">
          <cell r="E42">
            <v>2700</v>
          </cell>
        </row>
        <row r="43">
          <cell r="I43">
            <v>3739.77</v>
          </cell>
        </row>
        <row r="45">
          <cell r="E45">
            <v>172775</v>
          </cell>
        </row>
        <row r="46">
          <cell r="C46">
            <v>420</v>
          </cell>
          <cell r="F46">
            <v>420</v>
          </cell>
          <cell r="I46">
            <v>420</v>
          </cell>
          <cell r="L46">
            <v>420</v>
          </cell>
        </row>
        <row r="47">
          <cell r="C47">
            <v>60835.2</v>
          </cell>
          <cell r="D47">
            <v>40052.7</v>
          </cell>
          <cell r="E47">
            <v>57209.98</v>
          </cell>
          <cell r="F47">
            <v>143974.35</v>
          </cell>
          <cell r="G47">
            <v>125958.02</v>
          </cell>
          <cell r="H47">
            <v>127589.66</v>
          </cell>
          <cell r="I47">
            <v>155257.23</v>
          </cell>
          <cell r="J47">
            <v>128950.14</v>
          </cell>
          <cell r="K47">
            <v>126504.57</v>
          </cell>
          <cell r="L47">
            <v>170242.36</v>
          </cell>
          <cell r="M47">
            <v>59893.31</v>
          </cell>
          <cell r="N47">
            <v>157115.77</v>
          </cell>
        </row>
        <row r="48">
          <cell r="C48">
            <v>14263.5</v>
          </cell>
          <cell r="D48">
            <v>17823.12</v>
          </cell>
          <cell r="E48">
            <v>16540.04</v>
          </cell>
          <cell r="F48">
            <v>18841.16</v>
          </cell>
          <cell r="G48">
            <v>23847.48</v>
          </cell>
          <cell r="H48">
            <v>25779.31</v>
          </cell>
          <cell r="I48">
            <v>28127.26</v>
          </cell>
          <cell r="J48">
            <v>20936.29</v>
          </cell>
          <cell r="K48">
            <v>13842.63</v>
          </cell>
          <cell r="L48">
            <v>22442.17</v>
          </cell>
          <cell r="M48">
            <v>19162.04</v>
          </cell>
          <cell r="N48">
            <v>28681.41</v>
          </cell>
        </row>
        <row r="49">
          <cell r="D49">
            <v>1825</v>
          </cell>
          <cell r="F49">
            <v>7275</v>
          </cell>
          <cell r="G49">
            <v>900</v>
          </cell>
          <cell r="H49">
            <v>10970</v>
          </cell>
          <cell r="I49">
            <v>365</v>
          </cell>
          <cell r="J49">
            <v>440</v>
          </cell>
          <cell r="K49">
            <v>1395</v>
          </cell>
          <cell r="L49">
            <v>420</v>
          </cell>
          <cell r="M49">
            <v>13462</v>
          </cell>
        </row>
        <row r="50">
          <cell r="C50">
            <v>24769.3</v>
          </cell>
          <cell r="D50">
            <v>50851.85</v>
          </cell>
          <cell r="E50">
            <v>40754.6</v>
          </cell>
          <cell r="F50">
            <v>38229.84</v>
          </cell>
          <cell r="G50">
            <v>46806.01</v>
          </cell>
          <cell r="H50">
            <v>25313</v>
          </cell>
          <cell r="I50">
            <v>22054.77</v>
          </cell>
          <cell r="J50">
            <v>41158.36</v>
          </cell>
          <cell r="K50">
            <v>29843</v>
          </cell>
          <cell r="L50">
            <v>28159.7</v>
          </cell>
          <cell r="M50">
            <v>119573.78</v>
          </cell>
          <cell r="N50">
            <v>90414.1</v>
          </cell>
        </row>
        <row r="51">
          <cell r="C51">
            <v>5290</v>
          </cell>
          <cell r="D51">
            <v>6176.3</v>
          </cell>
          <cell r="E51">
            <v>12060</v>
          </cell>
          <cell r="F51">
            <v>9706</v>
          </cell>
          <cell r="G51">
            <v>6425.88</v>
          </cell>
          <cell r="H51">
            <v>2239</v>
          </cell>
          <cell r="I51">
            <v>7002.6</v>
          </cell>
          <cell r="J51">
            <v>4096.4</v>
          </cell>
          <cell r="K51">
            <v>3014</v>
          </cell>
          <cell r="L51">
            <v>7735.4</v>
          </cell>
          <cell r="M51">
            <v>20656.75</v>
          </cell>
          <cell r="N51">
            <v>7017</v>
          </cell>
        </row>
        <row r="52">
          <cell r="C52">
            <v>2600</v>
          </cell>
          <cell r="D52">
            <v>3000</v>
          </cell>
          <cell r="E52">
            <v>4750</v>
          </cell>
          <cell r="F52">
            <v>2090</v>
          </cell>
          <cell r="G52">
            <v>1390</v>
          </cell>
          <cell r="H52">
            <v>2000.7</v>
          </cell>
          <cell r="I52">
            <v>10710</v>
          </cell>
          <cell r="J52">
            <v>12875</v>
          </cell>
          <cell r="K52">
            <v>2420</v>
          </cell>
          <cell r="L52">
            <v>2880</v>
          </cell>
          <cell r="M52">
            <v>8590</v>
          </cell>
          <cell r="N52">
            <v>26571</v>
          </cell>
        </row>
        <row r="53">
          <cell r="F53">
            <v>15496.94</v>
          </cell>
        </row>
        <row r="54">
          <cell r="E54">
            <v>209.45</v>
          </cell>
          <cell r="H54">
            <v>1823</v>
          </cell>
          <cell r="I54">
            <v>10330.26</v>
          </cell>
          <cell r="M54">
            <v>12800</v>
          </cell>
          <cell r="N54">
            <v>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0">
    <tabColor indexed="9"/>
    <pageSetUpPr fitToPage="1"/>
  </sheetPr>
  <dimension ref="A1:R60"/>
  <sheetViews>
    <sheetView tabSelected="1" workbookViewId="0" topLeftCell="C1">
      <selection activeCell="N9" sqref="N9"/>
    </sheetView>
  </sheetViews>
  <sheetFormatPr defaultColWidth="9.00390625" defaultRowHeight="12.75"/>
  <cols>
    <col min="1" max="1" width="37.625" style="0" customWidth="1"/>
    <col min="2" max="2" width="6.625" style="0" customWidth="1"/>
    <col min="3" max="3" width="10.875" style="0" customWidth="1"/>
    <col min="4" max="4" width="11.25390625" style="0" customWidth="1"/>
    <col min="5" max="5" width="10.75390625" style="0" customWidth="1"/>
    <col min="6" max="6" width="11.00390625" style="0" customWidth="1"/>
    <col min="7" max="7" width="10.75390625" style="0" customWidth="1"/>
    <col min="8" max="8" width="10.625" style="0" customWidth="1"/>
    <col min="9" max="9" width="11.00390625" style="0" customWidth="1"/>
    <col min="10" max="10" width="10.375" style="0" customWidth="1"/>
    <col min="11" max="11" width="10.125" style="0" customWidth="1"/>
    <col min="12" max="13" width="9.875" style="0" customWidth="1"/>
    <col min="14" max="14" width="10.125" style="0" customWidth="1"/>
    <col min="15" max="15" width="12.375" style="0" customWidth="1"/>
  </cols>
  <sheetData>
    <row r="1" spans="3:9" ht="21" customHeight="1">
      <c r="C1" s="1" t="s">
        <v>0</v>
      </c>
      <c r="D1" s="1"/>
      <c r="E1" s="1"/>
      <c r="F1" s="1"/>
      <c r="G1" s="1"/>
      <c r="H1" s="1"/>
      <c r="I1" s="1"/>
    </row>
    <row r="2" spans="1:15" ht="15.75" customHeight="1">
      <c r="A2" s="2" t="s">
        <v>1</v>
      </c>
      <c r="B2" s="2" t="s">
        <v>2</v>
      </c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5.75" customHeight="1">
      <c r="A3" s="4"/>
      <c r="B3" s="2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</row>
    <row r="4" spans="1:15" ht="13.5" customHeight="1">
      <c r="A4" s="5" t="s">
        <v>3</v>
      </c>
      <c r="B4" s="6" t="s">
        <v>4</v>
      </c>
      <c r="C4" s="7">
        <v>85.2</v>
      </c>
      <c r="D4" s="7">
        <v>85.2</v>
      </c>
      <c r="E4" s="7">
        <v>85.2</v>
      </c>
      <c r="F4" s="7">
        <v>85.2</v>
      </c>
      <c r="G4" s="7">
        <v>85.2</v>
      </c>
      <c r="H4" s="7">
        <v>85.2</v>
      </c>
      <c r="I4" s="7">
        <v>85.2</v>
      </c>
      <c r="J4" s="7">
        <v>85.2</v>
      </c>
      <c r="K4" s="7">
        <v>85.2</v>
      </c>
      <c r="L4" s="7">
        <v>85.2</v>
      </c>
      <c r="M4" s="7">
        <v>85.2</v>
      </c>
      <c r="N4" s="7">
        <v>85.2</v>
      </c>
      <c r="O4" s="8"/>
    </row>
    <row r="5" spans="1:15" ht="15" customHeight="1">
      <c r="A5" s="5" t="s">
        <v>5</v>
      </c>
      <c r="B5" s="6" t="s">
        <v>6</v>
      </c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6">
        <f>SUM(C5:N5)</f>
        <v>0</v>
      </c>
    </row>
    <row r="6" spans="1:15" ht="12.75" customHeight="1">
      <c r="A6" s="5" t="s">
        <v>7</v>
      </c>
      <c r="B6" s="6" t="s">
        <v>6</v>
      </c>
      <c r="C6" s="11">
        <f aca="true" t="shared" si="0" ref="C6:N6">SUM(C7:C9)</f>
        <v>119.68</v>
      </c>
      <c r="D6" s="11">
        <f t="shared" si="0"/>
        <v>1751.04</v>
      </c>
      <c r="E6" s="11">
        <f t="shared" si="0"/>
        <v>239.36</v>
      </c>
      <c r="F6" s="11">
        <f t="shared" si="0"/>
        <v>0</v>
      </c>
      <c r="G6" s="11">
        <f t="shared" si="0"/>
        <v>0</v>
      </c>
      <c r="H6" s="11">
        <f t="shared" si="0"/>
        <v>239.36</v>
      </c>
      <c r="I6" s="11">
        <f t="shared" si="0"/>
        <v>239.36</v>
      </c>
      <c r="J6" s="11">
        <f t="shared" si="0"/>
        <v>0</v>
      </c>
      <c r="K6" s="11">
        <f t="shared" si="0"/>
        <v>0</v>
      </c>
      <c r="L6" s="11">
        <f t="shared" si="0"/>
        <v>239.36</v>
      </c>
      <c r="M6" s="11">
        <f t="shared" si="0"/>
        <v>239.36</v>
      </c>
      <c r="N6" s="11">
        <f t="shared" si="0"/>
        <v>119.68</v>
      </c>
      <c r="O6" s="12">
        <f>SUM(C6:N6)</f>
        <v>3187.2000000000003</v>
      </c>
    </row>
    <row r="7" spans="1:15" ht="12.75" customHeight="1">
      <c r="A7" s="5" t="s">
        <v>8</v>
      </c>
      <c r="B7" s="6" t="s">
        <v>6</v>
      </c>
      <c r="C7" s="11"/>
      <c r="D7" s="13"/>
      <c r="E7" s="13"/>
      <c r="F7" s="13"/>
      <c r="G7" s="13"/>
      <c r="H7" s="13"/>
      <c r="I7" s="13"/>
      <c r="J7" s="14"/>
      <c r="K7" s="14"/>
      <c r="L7" s="14"/>
      <c r="M7" s="14"/>
      <c r="N7" s="14"/>
      <c r="O7" s="12">
        <f>SUM(C7:N7)</f>
        <v>0</v>
      </c>
    </row>
    <row r="8" spans="1:15" ht="12.75" customHeight="1">
      <c r="A8" s="5" t="s">
        <v>9</v>
      </c>
      <c r="B8" s="6" t="s">
        <v>6</v>
      </c>
      <c r="C8" s="11">
        <v>119.68</v>
      </c>
      <c r="D8" s="13">
        <v>1751.04</v>
      </c>
      <c r="E8" s="13">
        <v>239.36</v>
      </c>
      <c r="F8" s="13"/>
      <c r="G8" s="13"/>
      <c r="H8" s="13">
        <v>239.36</v>
      </c>
      <c r="I8" s="13">
        <v>239.36</v>
      </c>
      <c r="J8" s="13"/>
      <c r="K8" s="13"/>
      <c r="L8" s="13">
        <v>239.36</v>
      </c>
      <c r="M8" s="14">
        <v>239.36</v>
      </c>
      <c r="N8" s="14">
        <v>119.68</v>
      </c>
      <c r="O8" s="12">
        <f>SUM(C8:N8)</f>
        <v>3187.2000000000003</v>
      </c>
    </row>
    <row r="9" spans="1:15" ht="12.75" customHeight="1">
      <c r="A9" s="5" t="s">
        <v>10</v>
      </c>
      <c r="B9" s="6" t="s">
        <v>6</v>
      </c>
      <c r="C9" s="9"/>
      <c r="D9" s="10"/>
      <c r="E9" s="10"/>
      <c r="F9" s="10"/>
      <c r="G9" s="10"/>
      <c r="H9" s="10"/>
      <c r="I9" s="13"/>
      <c r="J9" s="15"/>
      <c r="K9" s="15"/>
      <c r="L9" s="15"/>
      <c r="M9" s="14"/>
      <c r="N9" s="14"/>
      <c r="O9" s="12">
        <f>SUM(C9:N9)</f>
        <v>0</v>
      </c>
    </row>
    <row r="10" spans="1:15" ht="15" customHeight="1">
      <c r="A10" s="5" t="s">
        <v>11</v>
      </c>
      <c r="B10" s="16" t="s">
        <v>12</v>
      </c>
      <c r="C10" s="17"/>
      <c r="D10" s="18"/>
      <c r="E10" s="18"/>
      <c r="F10" s="18"/>
      <c r="G10" s="18"/>
      <c r="H10" s="18"/>
      <c r="I10" s="18"/>
      <c r="J10" s="8"/>
      <c r="K10" s="8"/>
      <c r="L10" s="8"/>
      <c r="M10" s="8"/>
      <c r="N10" s="8"/>
      <c r="O10" s="8"/>
    </row>
    <row r="11" spans="1:15" ht="12" customHeight="1">
      <c r="A11" s="19"/>
      <c r="B11" s="2"/>
      <c r="C11" s="20" t="s">
        <v>13</v>
      </c>
      <c r="D11" s="21" t="s">
        <v>14</v>
      </c>
      <c r="E11" s="21" t="s">
        <v>15</v>
      </c>
      <c r="F11" s="22" t="s">
        <v>16</v>
      </c>
      <c r="G11" s="22" t="s">
        <v>17</v>
      </c>
      <c r="H11" s="22" t="s">
        <v>18</v>
      </c>
      <c r="I11" s="22" t="s">
        <v>19</v>
      </c>
      <c r="J11" s="22" t="s">
        <v>20</v>
      </c>
      <c r="K11" s="22" t="s">
        <v>21</v>
      </c>
      <c r="L11" s="22" t="s">
        <v>22</v>
      </c>
      <c r="M11" s="22" t="s">
        <v>23</v>
      </c>
      <c r="N11" s="22" t="s">
        <v>24</v>
      </c>
      <c r="O11" s="22" t="s">
        <v>25</v>
      </c>
    </row>
    <row r="12" spans="1:15" ht="12.75">
      <c r="A12" s="23" t="s">
        <v>26</v>
      </c>
      <c r="B12" s="2" t="s">
        <v>6</v>
      </c>
      <c r="C12" s="24">
        <f>'[1]факт'!C12/'[1]факт'!C4*'Привокзальная 88'!C4</f>
        <v>239.27566517178826</v>
      </c>
      <c r="D12" s="24">
        <f>'[1]факт'!D12/'[1]факт'!D4*'Привокзальная 88'!D4</f>
        <v>244.1326814898838</v>
      </c>
      <c r="E12" s="24">
        <f>'[1]факт'!E12/'[1]факт'!E4*'Привокзальная 88'!E4</f>
        <v>123.03238402240845</v>
      </c>
      <c r="F12" s="24">
        <f>'[1]факт'!F12/'[1]факт'!F4*'Привокзальная 88'!F4</f>
        <v>446.2248575270741</v>
      </c>
      <c r="G12" s="24">
        <f>'[1]факт'!G12/'[1]факт'!G4*'Привокзальная 88'!G4</f>
        <v>96.4706885630227</v>
      </c>
      <c r="H12" s="24">
        <f>'[1]факт'!H12/'[1]факт'!H4*'Привокзальная 88'!H4</f>
        <v>329.3830277811683</v>
      </c>
      <c r="I12" s="24">
        <f>'[1]факт'!I12/'[1]факт'!I4*'Привокзальная 88'!I4</f>
        <v>449.00855021697134</v>
      </c>
      <c r="J12" s="24">
        <f>'[1]факт'!J12/'[1]факт'!J4*'Привокзальная 88'!J4</f>
        <v>306.4385553413668</v>
      </c>
      <c r="K12" s="24">
        <f>'[1]факт'!K12/'[1]факт'!K4*'Привокзальная 88'!K4</f>
        <v>313.39467731039736</v>
      </c>
      <c r="L12" s="24">
        <f>'[1]факт'!L12/'[1]факт'!L4*'Привокзальная 88'!L4</f>
        <v>312.6996571810985</v>
      </c>
      <c r="M12" s="24">
        <f>'[1]факт'!M12/'[1]факт'!M4*'Привокзальная 88'!M4</f>
        <v>306.73398400178456</v>
      </c>
      <c r="N12" s="24">
        <f>'[1]факт'!N12/'[1]факт'!N4*'Привокзальная 88'!N4</f>
        <v>377.819006403916</v>
      </c>
      <c r="O12" s="25">
        <f aca="true" t="shared" si="1" ref="O12:O54">SUM(C12:N12)</f>
        <v>3544.61373501088</v>
      </c>
    </row>
    <row r="13" spans="1:15" ht="12.75">
      <c r="A13" s="23" t="s">
        <v>27</v>
      </c>
      <c r="B13" s="2" t="s">
        <v>6</v>
      </c>
      <c r="C13" s="24">
        <f>'[1]факт'!C13/'[1]факт'!C4*'Привокзальная 88'!C4</f>
        <v>0</v>
      </c>
      <c r="D13" s="24">
        <f>'[1]факт'!D13/'[1]факт'!D4*'Привокзальная 88'!D4</f>
        <v>0</v>
      </c>
      <c r="E13" s="24">
        <f>'[1]факт'!E13/'[1]факт'!E4*'Привокзальная 88'!E4</f>
        <v>30.99814953554247</v>
      </c>
      <c r="F13" s="24">
        <f>'[1]факт'!F13/'[1]факт'!F4*'Привокзальная 88'!F4</f>
        <v>35.561649739676504</v>
      </c>
      <c r="G13" s="24">
        <f>'[1]факт'!G13/'[1]факт'!G4*'Привокзальная 88'!G4</f>
        <v>3.396402348172685</v>
      </c>
      <c r="H13" s="24">
        <f>'[1]факт'!H13/'[1]факт'!H4*'Привокзальная 88'!H4</f>
        <v>0</v>
      </c>
      <c r="I13" s="24">
        <f>'[1]факт'!I13/'[1]факт'!I4*'Привокзальная 88'!I4</f>
        <v>0</v>
      </c>
      <c r="J13" s="24">
        <f>'[1]факт'!J13/'[1]факт'!J4*'Привокзальная 88'!J4</f>
        <v>0</v>
      </c>
      <c r="K13" s="24">
        <f>'[1]факт'!K13/'[1]факт'!K4*'Привокзальная 88'!K4</f>
        <v>0</v>
      </c>
      <c r="L13" s="24">
        <f>'[1]факт'!L13/'[1]факт'!L4*'Привокзальная 88'!L4</f>
        <v>0</v>
      </c>
      <c r="M13" s="24">
        <f>'[1]факт'!M13/'[1]факт'!M4*'Привокзальная 88'!M4</f>
        <v>0</v>
      </c>
      <c r="N13" s="24">
        <f>'[1]факт'!N13/'[1]факт'!N4*'Привокзальная 88'!N4</f>
        <v>0</v>
      </c>
      <c r="O13" s="25">
        <f t="shared" si="1"/>
        <v>69.95620162339166</v>
      </c>
    </row>
    <row r="14" spans="1:15" ht="12.75">
      <c r="A14" s="23" t="s">
        <v>28</v>
      </c>
      <c r="B14" s="2" t="s">
        <v>6</v>
      </c>
      <c r="C14" s="24">
        <f>'[1]факт'!C14/'[1]факт'!C4*'Привокзальная 88'!C4</f>
        <v>49.40645400250011</v>
      </c>
      <c r="D14" s="24">
        <f>'[1]факт'!D14/'[1]факт'!D4*'Привокзальная 88'!D4</f>
        <v>40.42533008683062</v>
      </c>
      <c r="E14" s="24">
        <f>'[1]факт'!E14/'[1]факт'!E4*'Привокзальная 88'!E4</f>
        <v>36.94800685216908</v>
      </c>
      <c r="F14" s="24">
        <f>'[1]факт'!F14/'[1]факт'!F4*'Привокзальная 88'!F4</f>
        <v>45.286261148453846</v>
      </c>
      <c r="G14" s="24">
        <f>'[1]факт'!G14/'[1]факт'!G4*'Привокзальная 88'!G4</f>
        <v>42.46039905046109</v>
      </c>
      <c r="H14" s="24">
        <f>'[1]факт'!H14/'[1]факт'!H4*'Привокзальная 88'!H4</f>
        <v>45.311662156076245</v>
      </c>
      <c r="I14" s="24">
        <f>'[1]факт'!I14/'[1]факт'!I4*'Привокзальная 88'!I4</f>
        <v>43.760332969960736</v>
      </c>
      <c r="J14" s="24">
        <f>'[1]факт'!J14/'[1]факт'!J4*'Привокзальная 88'!J4</f>
        <v>46.033349607936394</v>
      </c>
      <c r="K14" s="24">
        <f>'[1]факт'!K14/'[1]факт'!K4*'Привокзальная 88'!K4</f>
        <v>45.072967393271576</v>
      </c>
      <c r="L14" s="24">
        <f>'[1]факт'!L14/'[1]факт'!L4*'Привокзальная 88'!L4</f>
        <v>42.589271809721836</v>
      </c>
      <c r="M14" s="24">
        <f>'[1]факт'!M14/'[1]факт'!M4*'Привокзальная 88'!M4</f>
        <v>45.440908459566735</v>
      </c>
      <c r="N14" s="24">
        <f>'[1]факт'!N14/'[1]факт'!N4*'Привокзальная 88'!N4</f>
        <v>42.237393145305546</v>
      </c>
      <c r="O14" s="25">
        <f t="shared" si="1"/>
        <v>524.9723366822539</v>
      </c>
    </row>
    <row r="15" spans="1:15" ht="12.75">
      <c r="A15" s="23" t="s">
        <v>29</v>
      </c>
      <c r="B15" s="2" t="s">
        <v>6</v>
      </c>
      <c r="C15" s="24">
        <f>'[1]факт'!C15/'[1]факт'!C4*'Привокзальная 88'!C4</f>
        <v>0.9234461612280029</v>
      </c>
      <c r="D15" s="24">
        <f>'[1]факт'!D15/'[1]факт'!D4*'Привокзальная 88'!D4</f>
        <v>0.955212362525201</v>
      </c>
      <c r="E15" s="24">
        <f>'[1]факт'!E15/'[1]факт'!E4*'Привокзальная 88'!E4</f>
        <v>1.6934627655320742</v>
      </c>
      <c r="F15" s="24">
        <f>'[1]факт'!F15/'[1]факт'!F4*'Привокзальная 88'!F4</f>
        <v>1.9838186953099681</v>
      </c>
      <c r="G15" s="24">
        <f>'[1]факт'!G15/'[1]факт'!G4*'Привокзальная 88'!G4</f>
        <v>0.8626555732799078</v>
      </c>
      <c r="H15" s="24">
        <f>'[1]факт'!H15/'[1]факт'!H4*'Привокзальная 88'!H4</f>
        <v>0.7586085635277726</v>
      </c>
      <c r="I15" s="24">
        <f>'[1]факт'!I15/'[1]факт'!I4*'Привокзальная 88'!I4</f>
        <v>0.7745962565606994</v>
      </c>
      <c r="J15" s="24">
        <f>'[1]факт'!J15/'[1]факт'!J4*'Привокзальная 88'!J4</f>
        <v>1.077917906552913</v>
      </c>
      <c r="K15" s="24">
        <f>'[1]факт'!K15/'[1]факт'!K4*'Привокзальная 88'!K4</f>
        <v>0.6368742344973883</v>
      </c>
      <c r="L15" s="24">
        <f>'[1]факт'!L15/'[1]факт'!L4*'Привокзальная 88'!L4</f>
        <v>0.918829154548401</v>
      </c>
      <c r="M15" s="24">
        <f>'[1]факт'!M15/'[1]факт'!M4*'Привокзальная 88'!M4</f>
        <v>1.217414263707495</v>
      </c>
      <c r="N15" s="24">
        <f>'[1]факт'!N15/'[1]факт'!N4*'Привокзальная 88'!N4</f>
        <v>0.9595716236862817</v>
      </c>
      <c r="O15" s="25">
        <f t="shared" si="1"/>
        <v>12.762407560956106</v>
      </c>
    </row>
    <row r="16" spans="1:15" ht="12.75">
      <c r="A16" s="23" t="s">
        <v>30</v>
      </c>
      <c r="B16" s="2" t="s">
        <v>6</v>
      </c>
      <c r="C16" s="24">
        <f>'[1]факт'!C16/'[1]факт'!C4*'Привокзальная 88'!C4</f>
        <v>2.912042487236362</v>
      </c>
      <c r="D16" s="24">
        <f>'[1]факт'!D16/'[1]факт'!D4*'Привокзальная 88'!D4</f>
        <v>2.50388564916726</v>
      </c>
      <c r="E16" s="24">
        <f>'[1]факт'!E16/'[1]факт'!E4*'Привокзальная 88'!E4</f>
        <v>2.4017213023330206</v>
      </c>
      <c r="F16" s="24">
        <f>'[1]факт'!F16/'[1]факт'!F4*'Привокзальная 88'!F4</f>
        <v>2.8487827719296765</v>
      </c>
      <c r="G16" s="24">
        <f>'[1]факт'!G16/'[1]факт'!G4*'Привокзальная 88'!G4</f>
        <v>2.622773571167015</v>
      </c>
      <c r="H16" s="24">
        <f>'[1]факт'!H16/'[1]факт'!H4*'Привокзальная 88'!H4</f>
        <v>2.6101253635479758</v>
      </c>
      <c r="I16" s="24">
        <f>'[1]факт'!I16/'[1]факт'!I4*'Привокзальная 88'!I4</f>
        <v>2.398366875149944</v>
      </c>
      <c r="J16" s="24">
        <f>'[1]факт'!J16/'[1]факт'!J4*'Привокзальная 88'!J4</f>
        <v>2.47858923392918</v>
      </c>
      <c r="K16" s="24">
        <f>'[1]факт'!K16/'[1]факт'!K4*'Привокзальная 88'!K4</f>
        <v>2.4977184339342307</v>
      </c>
      <c r="L16" s="24">
        <f>'[1]факт'!L16/'[1]факт'!L4*'Привокзальная 88'!L4</f>
        <v>2.394115941815488</v>
      </c>
      <c r="M16" s="24">
        <f>'[1]факт'!M16/'[1]факт'!M4*'Привокзальная 88'!M4</f>
        <v>2.6203231210199127</v>
      </c>
      <c r="N16" s="24">
        <f>'[1]факт'!N16/'[1]факт'!N4*'Привокзальная 88'!N4</f>
        <v>2.427107368186238</v>
      </c>
      <c r="O16" s="25">
        <f t="shared" si="1"/>
        <v>30.715552119416305</v>
      </c>
    </row>
    <row r="17" spans="1:15" ht="12.75">
      <c r="A17" s="23" t="s">
        <v>31</v>
      </c>
      <c r="B17" s="2" t="s">
        <v>6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>
        <f t="shared" si="1"/>
        <v>0</v>
      </c>
    </row>
    <row r="18" spans="1:15" ht="12.75">
      <c r="A18" s="23" t="s">
        <v>32</v>
      </c>
      <c r="B18" s="2" t="s">
        <v>6</v>
      </c>
      <c r="C18" s="24">
        <f>'[1]факт'!C18/'[1]факт'!C4*'Привокзальная 88'!C4</f>
        <v>41.612453648948396</v>
      </c>
      <c r="D18" s="24">
        <f>'[1]факт'!D18/'[1]факт'!D4*'Привокзальная 88'!D4</f>
        <v>50.5592114954817</v>
      </c>
      <c r="E18" s="24">
        <f>'[1]факт'!E18/'[1]факт'!E4*'Привокзальная 88'!E4</f>
        <v>46.36393625125743</v>
      </c>
      <c r="F18" s="24">
        <f>'[1]факт'!F18/'[1]факт'!F4*'Привокзальная 88'!F4</f>
        <v>55.61625327771909</v>
      </c>
      <c r="G18" s="24">
        <f>'[1]факт'!G18/'[1]факт'!G4*'Привокзальная 88'!G4</f>
        <v>51.75343239796455</v>
      </c>
      <c r="H18" s="24">
        <f>'[1]факт'!H18/'[1]факт'!H4*'Привокзальная 88'!H4</f>
        <v>56.48997323108393</v>
      </c>
      <c r="I18" s="24">
        <f>'[1]факт'!I18/'[1]факт'!I4*'Привокзальная 88'!I4</f>
        <v>51.88118452453607</v>
      </c>
      <c r="J18" s="24">
        <f>'[1]факт'!J18/'[1]факт'!J4*'Привокзальная 88'!J4</f>
        <v>56.240445685616756</v>
      </c>
      <c r="K18" s="24">
        <f>'[1]факт'!K18/'[1]факт'!K4*'Привокзальная 88'!K4</f>
        <v>54.73618307244864</v>
      </c>
      <c r="L18" s="24">
        <f>'[1]факт'!L18/'[1]факт'!L4*'Привокзальная 88'!L4</f>
        <v>51.962617166619665</v>
      </c>
      <c r="M18" s="24">
        <f>'[1]факт'!M18/'[1]факт'!M4*'Привокзальная 88'!M4</f>
        <v>54.54866386911852</v>
      </c>
      <c r="N18" s="24">
        <f>'[1]факт'!N18/'[1]факт'!N4*'Привокзальная 88'!N4</f>
        <v>50.76578145452862</v>
      </c>
      <c r="O18" s="25">
        <f t="shared" si="1"/>
        <v>622.5301360753233</v>
      </c>
    </row>
    <row r="19" spans="1:15" ht="12.75">
      <c r="A19" s="23" t="s">
        <v>33</v>
      </c>
      <c r="B19" s="2" t="s">
        <v>6</v>
      </c>
      <c r="C19" s="24">
        <f>'[1]факт'!C19/'[1]факт'!C4*'Привокзальная 88'!C4</f>
        <v>8.50485502274937</v>
      </c>
      <c r="D19" s="24">
        <f>'[1]факт'!D19/'[1]факт'!D4*'Привокзальная 88'!D4</f>
        <v>8.412589598003274</v>
      </c>
      <c r="E19" s="24">
        <f>'[1]факт'!E19/'[1]факт'!E4*'Привокзальная 88'!E4</f>
        <v>7.4570634583250905</v>
      </c>
      <c r="F19" s="24">
        <f>'[1]факт'!F19/'[1]факт'!F4*'Привокзальная 88'!F4</f>
        <v>9.540693171821928</v>
      </c>
      <c r="G19" s="24">
        <f>'[1]факт'!G19/'[1]факт'!G4*'Привокзальная 88'!G4</f>
        <v>9.021840236711295</v>
      </c>
      <c r="H19" s="24">
        <f>'[1]факт'!H19/'[1]факт'!H4*'Привокзальная 88'!H4</f>
        <v>8.453679463274815</v>
      </c>
      <c r="I19" s="24">
        <f>'[1]факт'!I19/'[1]факт'!I4*'Привокзальная 88'!I4</f>
        <v>8.874290265963491</v>
      </c>
      <c r="J19" s="24">
        <f>'[1]факт'!J19/'[1]факт'!J4*'Привокзальная 88'!J4</f>
        <v>8.045769164397342</v>
      </c>
      <c r="K19" s="24">
        <f>'[1]факт'!K19/'[1]факт'!K4*'Привокзальная 88'!K4</f>
        <v>7.8403198380396395</v>
      </c>
      <c r="L19" s="24">
        <f>'[1]факт'!L19/'[1]факт'!L4*'Привокзальная 88'!L4</f>
        <v>8.288946457958913</v>
      </c>
      <c r="M19" s="24">
        <f>'[1]факт'!M19/'[1]факт'!M4*'Привокзальная 88'!M4</f>
        <v>8.790616358501445</v>
      </c>
      <c r="N19" s="24">
        <f>'[1]факт'!N19/'[1]факт'!N4*'Привокзальная 88'!N4</f>
        <v>8.21199634663221</v>
      </c>
      <c r="O19" s="25">
        <f t="shared" si="1"/>
        <v>101.4426593823788</v>
      </c>
    </row>
    <row r="20" spans="1:15" ht="12.75">
      <c r="A20" s="23" t="s">
        <v>34</v>
      </c>
      <c r="B20" s="2" t="s">
        <v>6</v>
      </c>
      <c r="C20" s="24">
        <f>'[1]факт'!C20/'[1]факт'!C4*'Привокзальная 88'!C4</f>
        <v>0</v>
      </c>
      <c r="D20" s="24">
        <f>'[1]факт'!D20/'[1]факт'!D4*'Привокзальная 88'!D4</f>
        <v>10.15629406243555</v>
      </c>
      <c r="E20" s="24">
        <f>'[1]факт'!E20/'[1]факт'!E4*'Привокзальная 88'!E4</f>
        <v>9.269126516800021</v>
      </c>
      <c r="F20" s="24">
        <f>'[1]факт'!F20/'[1]факт'!F4*'Привокзальная 88'!F4</f>
        <v>11.221642205657668</v>
      </c>
      <c r="G20" s="24">
        <f>'[1]факт'!G20/'[1]факт'!G4*'Привокзальная 88'!G4</f>
        <v>10.466709317350551</v>
      </c>
      <c r="H20" s="24">
        <f>'[1]факт'!H20/'[1]факт'!H4*'Привокзальная 88'!H4</f>
        <v>11.184661326913282</v>
      </c>
      <c r="I20" s="24">
        <f>'[1]факт'!I20/'[1]факт'!I4*'Привокзальная 88'!I4</f>
        <v>10.46334741928288</v>
      </c>
      <c r="J20" s="24">
        <f>'[1]факт'!J20/'[1]факт'!J4*'Привокзальная 88'!J4</f>
        <v>11.071477425301678</v>
      </c>
      <c r="K20" s="24">
        <f>'[1]факт'!K20/'[1]факт'!K4*'Привокзальная 88'!K4</f>
        <v>10.77712457226555</v>
      </c>
      <c r="L20" s="24">
        <f>'[1]факт'!L20/'[1]факт'!L4*'Привокзальная 88'!L4</f>
        <v>10.376685157982903</v>
      </c>
      <c r="M20" s="24">
        <f>'[1]факт'!M20/'[1]факт'!M4*'Привокзальная 88'!M4</f>
        <v>10.90861214113448</v>
      </c>
      <c r="N20" s="24">
        <f>'[1]факт'!N20/'[1]факт'!N4*'Привокзальная 88'!N4</f>
        <v>10.157414695124775</v>
      </c>
      <c r="O20" s="25">
        <f t="shared" si="1"/>
        <v>116.05309484024934</v>
      </c>
    </row>
    <row r="21" spans="1:15" ht="12.75">
      <c r="A21" s="23" t="s">
        <v>35</v>
      </c>
      <c r="B21" s="2" t="s">
        <v>6</v>
      </c>
      <c r="C21" s="24">
        <f>'[1]факт'!C21/'[1]факт'!C4*'Привокзальная 88'!C4</f>
        <v>0</v>
      </c>
      <c r="D21" s="24">
        <f>'[1]факт'!D21/'[1]факт'!D4*'Привокзальная 88'!D4</f>
        <v>6.55233933389172</v>
      </c>
      <c r="E21" s="24">
        <f>'[1]факт'!E21/'[1]факт'!E4*'Привокзальная 88'!E4</f>
        <v>5.980069573928087</v>
      </c>
      <c r="F21" s="24">
        <f>'[1]факт'!F21/'[1]факт'!F4*'Привокзальная 88'!F4</f>
        <v>7.239660716615668</v>
      </c>
      <c r="G21" s="24">
        <f>'[1]факт'!G21/'[1]факт'!G4*'Привокзальная 88'!G4</f>
        <v>6.752932585262786</v>
      </c>
      <c r="H21" s="24">
        <f>'[1]факт'!H21/'[1]факт'!H4*'Привокзальная 88'!H4</f>
        <v>7.2157538859122266</v>
      </c>
      <c r="I21" s="24">
        <f>'[1]факт'!I21/'[1]факт'!I4*'Привокзальная 88'!I4</f>
        <v>6.750691319884338</v>
      </c>
      <c r="J21" s="24">
        <f>'[1]факт'!J21/'[1]факт'!J4*'Привокзальная 88'!J4</f>
        <v>7.142912761112679</v>
      </c>
      <c r="K21" s="24">
        <f>'[1]факт'!K21/'[1]факт'!K4*'Привокзальная 88'!K4</f>
        <v>6.952778748174368</v>
      </c>
      <c r="L21" s="24">
        <f>'[1]факт'!L21/'[1]факт'!L4*'Привокзальная 88'!L4</f>
        <v>6.694659685423146</v>
      </c>
      <c r="M21" s="24">
        <f>'[1]факт'!M21/'[1]факт'!M4*'Привокзальная 88'!M4</f>
        <v>7.037946832555379</v>
      </c>
      <c r="N21" s="24">
        <f>'[1]факт'!N21/'[1]факт'!N4*'Привокзальная 88'!N4</f>
        <v>6.553086422351203</v>
      </c>
      <c r="O21" s="25">
        <f t="shared" si="1"/>
        <v>74.87283186511159</v>
      </c>
    </row>
    <row r="22" spans="1:15" ht="12.75">
      <c r="A22" s="23" t="s">
        <v>36</v>
      </c>
      <c r="B22" s="2" t="s">
        <v>6</v>
      </c>
      <c r="C22" s="24">
        <f>'[1]факт'!C22/'[1]факт'!C4*'Привокзальная 88'!C4</f>
        <v>0</v>
      </c>
      <c r="D22" s="24">
        <f>'[1]факт'!D22/'[1]факт'!D4*'Привокзальная 88'!D4</f>
        <v>9.501097483469353</v>
      </c>
      <c r="E22" s="24">
        <f>'[1]факт'!E22/'[1]факт'!E4*'Привокзальная 88'!E4</f>
        <v>8.671082204984238</v>
      </c>
      <c r="F22" s="24">
        <f>'[1]факт'!F22/'[1]факт'!F4*'Привокзальная 88'!F4</f>
        <v>10.497713488419077</v>
      </c>
      <c r="G22" s="24">
        <f>'[1]факт'!G22/'[1]факт'!G4*'Привокзальная 88'!G4</f>
        <v>9.791714894208065</v>
      </c>
      <c r="H22" s="24">
        <f>'[1]факт'!H22/'[1]факт'!H4*'Привокзальная 88'!H4</f>
        <v>0</v>
      </c>
      <c r="I22" s="24">
        <f>'[1]факт'!I22/'[1]факт'!I4*'Привокзальная 88'!I4</f>
        <v>1.7765763566495083</v>
      </c>
      <c r="J22" s="24">
        <f>'[1]факт'!J22/'[1]факт'!J4*'Привокзальная 88'!J4</f>
        <v>7.648318103952624</v>
      </c>
      <c r="K22" s="24">
        <f>'[1]факт'!K22/'[1]факт'!K4*'Привокзальная 88'!K4</f>
        <v>4.478795314597898</v>
      </c>
      <c r="L22" s="24">
        <f>'[1]факт'!L22/'[1]факт'!L4*'Привокзальная 88'!L4</f>
        <v>0</v>
      </c>
      <c r="M22" s="24">
        <f>'[1]факт'!M22/'[1]факт'!M4*'Привокзальная 88'!M4</f>
        <v>3.6379472534502857</v>
      </c>
      <c r="N22" s="24">
        <f>'[1]факт'!N22/'[1]факт'!N4*'Привокзальная 88'!N4</f>
        <v>6.94157242128213</v>
      </c>
      <c r="O22" s="25">
        <f t="shared" si="1"/>
        <v>62.94481752101318</v>
      </c>
    </row>
    <row r="23" spans="1:15" ht="12.75">
      <c r="A23" s="23" t="s">
        <v>37</v>
      </c>
      <c r="B23" s="2" t="s">
        <v>6</v>
      </c>
      <c r="C23" s="24">
        <f>'[1]факт'!C23/'[1]факт'!C4*'Привокзальная 88'!C4</f>
        <v>0.7157107441842846</v>
      </c>
      <c r="D23" s="24">
        <f>'[1]факт'!D23/'[1]факт'!D4*'Привокзальная 88'!D4</f>
        <v>0.655196578966198</v>
      </c>
      <c r="E23" s="24">
        <f>'[1]факт'!E23/'[1]факт'!E4*'Привокзальная 88'!E4</f>
        <v>0.5980443118157828</v>
      </c>
      <c r="F23" s="24">
        <f>'[1]факт'!F23/'[1]факт'!F4*'Привокзальная 88'!F4</f>
        <v>0.7239287172385928</v>
      </c>
      <c r="G23" s="24">
        <f>'[1]факт'!G23/'[1]факт'!G4*'Привокзальная 88'!G4</f>
        <v>0.6753679673722269</v>
      </c>
      <c r="H23" s="24">
        <f>'[1]факт'!H23/'[1]факт'!H4*'Привокзальная 88'!H4</f>
        <v>0.721687451860145</v>
      </c>
      <c r="I23" s="24">
        <f>'[1]факт'!I23/'[1]факт'!I4*'Привокзальная 88'!I4</f>
        <v>0.6749944231424856</v>
      </c>
      <c r="J23" s="24">
        <f>'[1]факт'!J23/'[1]факт'!J4*'Привокзальная 88'!J4</f>
        <v>0.7142165672653196</v>
      </c>
      <c r="K23" s="24">
        <f>'[1]факт'!K23/'[1]факт'!K4*'Привокзальная 88'!K4</f>
        <v>0.6951658115485144</v>
      </c>
      <c r="L23" s="24">
        <f>'[1]факт'!L23/'[1]факт'!L4*'Привокзальная 88'!L4</f>
        <v>0.6693912596963664</v>
      </c>
      <c r="M23" s="24">
        <f>'[1]факт'!M23/'[1]факт'!M4*'Привокзальная 88'!M4</f>
        <v>0.7037573288325637</v>
      </c>
      <c r="N23" s="24">
        <f>'[1]факт'!N23/'[1]факт'!N4*'Привокзальная 88'!N4</f>
        <v>0.6555701231959392</v>
      </c>
      <c r="O23" s="25">
        <f t="shared" si="1"/>
        <v>8.203031285118419</v>
      </c>
    </row>
    <row r="24" spans="1:15" ht="12.75">
      <c r="A24" s="23" t="s">
        <v>38</v>
      </c>
      <c r="B24" s="2" t="s">
        <v>6</v>
      </c>
      <c r="C24" s="24">
        <f>'[1]факт'!C24/'[1]факт'!C4*'Привокзальная 88'!C4</f>
        <v>62.008342137051805</v>
      </c>
      <c r="D24" s="24">
        <f>'[1]факт'!D24/'[1]факт'!D4*'Привокзальная 88'!D4</f>
        <v>72.84112479954881</v>
      </c>
      <c r="E24" s="24">
        <f>'[1]факт'!E24/'[1]факт'!E4*'Привокзальная 88'!E4</f>
        <v>68.3585940426535</v>
      </c>
      <c r="F24" s="24">
        <f>'[1]факт'!F24/'[1]факт'!F4*'Привокзальная 88'!F4</f>
        <v>68.3585940426535</v>
      </c>
      <c r="G24" s="24">
        <f>'[1]факт'!G24/'[1]факт'!G4*'Привокзальная 88'!G4</f>
        <v>68.3585940426535</v>
      </c>
      <c r="H24" s="24">
        <f>'[1]факт'!H24/'[1]факт'!H4*'Привокзальная 88'!H4</f>
        <v>68.3585940426535</v>
      </c>
      <c r="I24" s="24">
        <f>'[1]факт'!I24/'[1]факт'!I4*'Привокзальная 88'!I4</f>
        <v>68.3585940426535</v>
      </c>
      <c r="J24" s="24">
        <f>'[1]факт'!J24/'[1]факт'!J4*'Привокзальная 88'!J4</f>
        <v>68.17182192778286</v>
      </c>
      <c r="K24" s="24">
        <f>'[1]факт'!K24/'[1]факт'!K4*'Привокзальная 88'!K4</f>
        <v>68.19049913926992</v>
      </c>
      <c r="L24" s="24">
        <f>'[1]факт'!L24/'[1]факт'!L4*'Привокзальная 88'!L4</f>
        <v>68.19049913926992</v>
      </c>
      <c r="M24" s="24">
        <f>'[1]факт'!M24/'[1]факт'!M4*'Привокзальная 88'!M4</f>
        <v>68.3585940426535</v>
      </c>
      <c r="N24" s="24">
        <f>'[1]факт'!N24/'[1]факт'!N4*'Привокзальная 88'!N4</f>
        <v>68.19049913926992</v>
      </c>
      <c r="O24" s="25">
        <f t="shared" si="1"/>
        <v>817.7443505381143</v>
      </c>
    </row>
    <row r="25" spans="1:15" ht="12.75">
      <c r="A25" s="23" t="s">
        <v>39</v>
      </c>
      <c r="B25" s="2" t="s">
        <v>6</v>
      </c>
      <c r="C25" s="24">
        <f>'[1]факт'!C25/'[1]факт'!C4*'Привокзальная 88'!C4</f>
        <v>0</v>
      </c>
      <c r="D25" s="24">
        <f>'[1]факт'!D25/'[1]факт'!D4*'Привокзальная 88'!D4</f>
        <v>4.851099377496433</v>
      </c>
      <c r="E25" s="24">
        <f>'[1]факт'!E25/'[1]факт'!E4*'Привокзальная 88'!E4</f>
        <v>0</v>
      </c>
      <c r="F25" s="24">
        <f>'[1]факт'!F25/'[1]факт'!F4*'Привокзальная 88'!F4</f>
        <v>9.620627901544264</v>
      </c>
      <c r="G25" s="24">
        <f>'[1]факт'!G25/'[1]факт'!G4*'Привокзальная 88'!G4</f>
        <v>6.142101854462959</v>
      </c>
      <c r="H25" s="24">
        <f>'[1]факт'!H25/'[1]факт'!H4*'Привокзальная 88'!H4</f>
        <v>2.2412653784476553</v>
      </c>
      <c r="I25" s="24">
        <f>'[1]факт'!I25/'[1]факт'!I4*'Привокзальная 88'!I4</f>
        <v>1.8677211487063796</v>
      </c>
      <c r="J25" s="24">
        <f>'[1]факт'!J25/'[1]факт'!J4*'Привокзальная 88'!J4</f>
        <v>2.2412653784476553</v>
      </c>
      <c r="K25" s="24">
        <f>'[1]факт'!K25/'[1]факт'!K4*'Привокзальная 88'!K4</f>
        <v>1.1206326892238276</v>
      </c>
      <c r="L25" s="24">
        <f>'[1]факт'!L25/'[1]факт'!L4*'Привокзальная 88'!L4</f>
        <v>1.8677211487063796</v>
      </c>
      <c r="M25" s="24">
        <f>'[1]факт'!M25/'[1]факт'!M4*'Привокзальная 88'!M4</f>
        <v>2.2412653784476553</v>
      </c>
      <c r="N25" s="24">
        <f>'[1]факт'!N25/'[1]факт'!N4*'Привокзальная 88'!N4</f>
        <v>2.6148096081889314</v>
      </c>
      <c r="O25" s="25">
        <f t="shared" si="1"/>
        <v>34.80850986367214</v>
      </c>
    </row>
    <row r="26" spans="1:15" ht="12.75">
      <c r="A26" s="23" t="s">
        <v>40</v>
      </c>
      <c r="B26" s="2" t="s">
        <v>6</v>
      </c>
      <c r="C26" s="24">
        <f>'[1]факт'!C26/'[1]факт'!C4*'Привокзальная 88'!C4</f>
        <v>0</v>
      </c>
      <c r="D26" s="24">
        <f>'[1]факт'!D26/'[1]факт'!D4*'Привокзальная 88'!D4</f>
        <v>0</v>
      </c>
      <c r="E26" s="24">
        <f>'[1]факт'!E26/'[1]факт'!E4*'Привокзальная 88'!E4</f>
        <v>9.966884725302938</v>
      </c>
      <c r="F26" s="24">
        <f>'[1]факт'!F26/'[1]факт'!F4*'Привокзальная 88'!F4</f>
        <v>0</v>
      </c>
      <c r="G26" s="24">
        <f>'[1]факт'!G26/'[1]факт'!G4*'Привокзальная 88'!G4</f>
        <v>0</v>
      </c>
      <c r="H26" s="24">
        <f>'[1]факт'!H26/'[1]факт'!H4*'Привокзальная 88'!H4</f>
        <v>9.966884725302938</v>
      </c>
      <c r="I26" s="24">
        <f>'[1]факт'!I26/'[1]факт'!I4*'Привокзальная 88'!I4</f>
        <v>0</v>
      </c>
      <c r="J26" s="24">
        <f>'[1]факт'!J26/'[1]факт'!J4*'Привокзальная 88'!J4</f>
        <v>0</v>
      </c>
      <c r="K26" s="24">
        <f>'[1]факт'!K26/'[1]факт'!K4*'Привокзальная 88'!K4</f>
        <v>0</v>
      </c>
      <c r="L26" s="24">
        <f>'[1]факт'!L26/'[1]факт'!L4*'Привокзальная 88'!L4</f>
        <v>0</v>
      </c>
      <c r="M26" s="24">
        <f>'[1]факт'!M26/'[1]факт'!M4*'Привокзальная 88'!M4</f>
        <v>38.62809673427642</v>
      </c>
      <c r="N26" s="24">
        <f>'[1]факт'!N26/'[1]факт'!N4*'Привокзальная 88'!N4</f>
        <v>0</v>
      </c>
      <c r="O26" s="25">
        <f t="shared" si="1"/>
        <v>58.56186618488229</v>
      </c>
    </row>
    <row r="27" spans="1:15" ht="12.75">
      <c r="A27" s="23" t="s">
        <v>41</v>
      </c>
      <c r="B27" s="2" t="s">
        <v>6</v>
      </c>
      <c r="C27" s="24">
        <f>'[1]факт'!C27/'[1]факт'!C4*'Привокзальная 88'!C4</f>
        <v>2.9732813282601467</v>
      </c>
      <c r="D27" s="24">
        <f>'[1]факт'!D27/'[1]факт'!D4*'Привокзальная 88'!D4</f>
        <v>2.92371200897348</v>
      </c>
      <c r="E27" s="24">
        <f>'[1]факт'!E27/'[1]факт'!E4*'Привокзальная 88'!E4</f>
        <v>2.6856784194554466</v>
      </c>
      <c r="F27" s="24">
        <f>'[1]факт'!F27/'[1]факт'!F4*'Привокзальная 88'!F4</f>
        <v>3.01007917033196</v>
      </c>
      <c r="G27" s="24">
        <f>'[1]факт'!G27/'[1]факт'!G4*'Привокзальная 88'!G4</f>
        <v>3.1880916730151645</v>
      </c>
      <c r="H27" s="24">
        <f>'[1]факт'!H27/'[1]факт'!H4*'Привокзальная 88'!H4</f>
        <v>2.518707884203393</v>
      </c>
      <c r="I27" s="24">
        <f>'[1]факт'!I27/'[1]факт'!I4*'Привокзальная 88'!I4</f>
        <v>3.3732500768133207</v>
      </c>
      <c r="J27" s="24">
        <f>'[1]факт'!J27/'[1]факт'!J4*'Привокзальная 88'!J4</f>
        <v>3.9048595473696177</v>
      </c>
      <c r="K27" s="24">
        <f>'[1]факт'!K27/'[1]факт'!K4*'Привокзальная 88'!K4</f>
        <v>3.666732571794149</v>
      </c>
      <c r="L27" s="24">
        <f>'[1]факт'!L27/'[1]факт'!L4*'Привокзальная 88'!L4</f>
        <v>3.526152936373317</v>
      </c>
      <c r="M27" s="24">
        <f>'[1]факт'!M27/'[1]факт'!M4*'Привокзальная 88'!M4</f>
        <v>3.8514389870743173</v>
      </c>
      <c r="N27" s="24">
        <f>'[1]факт'!N27/'[1]факт'!N4*'Привокзальная 88'!N4</f>
        <v>4.391016156050996</v>
      </c>
      <c r="O27" s="25">
        <f t="shared" si="1"/>
        <v>40.01300075971531</v>
      </c>
    </row>
    <row r="28" spans="1:15" ht="12.75">
      <c r="A28" s="23" t="s">
        <v>42</v>
      </c>
      <c r="B28" s="2" t="s">
        <v>6</v>
      </c>
      <c r="C28" s="24">
        <f>'[1]факт'!C28/'[1]факт'!C4*'Привокзальная 88'!C4</f>
        <v>0</v>
      </c>
      <c r="D28" s="24">
        <f>'[1]факт'!D28/'[1]факт'!D4*'Привокзальная 88'!D4</f>
        <v>3.1729743380375357</v>
      </c>
      <c r="E28" s="24">
        <f>'[1]факт'!E28/'[1]факт'!E4*'Привокзальная 88'!E4</f>
        <v>1.6370650577257366</v>
      </c>
      <c r="F28" s="24">
        <f>'[1]факт'!F28/'[1]факт'!F4*'Привокзальная 88'!F4</f>
        <v>1.6502885234585776</v>
      </c>
      <c r="G28" s="24">
        <f>'[1]факт'!G28/'[1]факт'!G4*'Привокзальная 88'!G4</f>
        <v>1.6599857316626612</v>
      </c>
      <c r="H28" s="24">
        <f>'[1]факт'!H28/'[1]факт'!H4*'Привокзальная 88'!H4</f>
        <v>1.6679198111023659</v>
      </c>
      <c r="I28" s="24">
        <f>'[1]факт'!I28/'[1]факт'!I4*'Привокзальная 88'!I4</f>
        <v>1.6802617124530175</v>
      </c>
      <c r="J28" s="24">
        <f>'[1]факт'!J28/'[1]факт'!J4*'Привокзальная 88'!J4</f>
        <v>1.689077356274912</v>
      </c>
      <c r="K28" s="24">
        <f>'[1]факт'!K28/'[1]факт'!K4*'Привокзальная 88'!K4</f>
        <v>1.6978930000968058</v>
      </c>
      <c r="L28" s="24">
        <f>'[1]факт'!L28/'[1]факт'!L4*'Привокзальная 88'!L4</f>
        <v>1.6978930000968058</v>
      </c>
      <c r="M28" s="24">
        <f>'[1]факт'!M28/'[1]факт'!M4*'Привокзальная 88'!M4</f>
        <v>1.7058270795365107</v>
      </c>
      <c r="N28" s="24">
        <f>'[1]факт'!N28/'[1]факт'!N4*'Привокзальная 88'!N4</f>
        <v>1.7146427233584045</v>
      </c>
      <c r="O28" s="25">
        <f t="shared" si="1"/>
        <v>19.973828333803333</v>
      </c>
    </row>
    <row r="29" spans="1:15" ht="12.75">
      <c r="A29" s="23" t="s">
        <v>43</v>
      </c>
      <c r="B29" s="2" t="s">
        <v>6</v>
      </c>
      <c r="C29" s="24">
        <f>'[1]факт'!C29/'[1]факт'!C4*'Привокзальная 88'!C4</f>
        <v>0</v>
      </c>
      <c r="D29" s="24">
        <f>'[1]факт'!D29/'[1]факт'!D4*'Привокзальная 88'!D4</f>
        <v>3.361898067671483</v>
      </c>
      <c r="E29" s="24">
        <f>'[1]факт'!E29/'[1]факт'!E4*'Привокзальная 88'!E4</f>
        <v>3.361898067671483</v>
      </c>
      <c r="F29" s="24">
        <f>'[1]факт'!F29/'[1]факт'!F4*'Привокзальная 88'!F4</f>
        <v>3.361898067671483</v>
      </c>
      <c r="G29" s="24">
        <f>'[1]факт'!G29/'[1]факт'!G4*'Привокзальная 88'!G4</f>
        <v>3.361898067671483</v>
      </c>
      <c r="H29" s="24">
        <f>'[1]факт'!H29/'[1]факт'!H4*'Привокзальная 88'!H4</f>
        <v>3.361898067671483</v>
      </c>
      <c r="I29" s="24">
        <f>'[1]факт'!I29/'[1]факт'!I4*'Привокзальная 88'!I4</f>
        <v>3.361898067671483</v>
      </c>
      <c r="J29" s="24">
        <f>'[1]факт'!J29/'[1]факт'!J4*'Привокзальная 88'!J4</f>
        <v>3.361898067671483</v>
      </c>
      <c r="K29" s="24">
        <f>'[1]факт'!K29/'[1]факт'!K4*'Привокзальная 88'!K4</f>
        <v>6.723796135342966</v>
      </c>
      <c r="L29" s="24">
        <f>'[1]факт'!L29/'[1]факт'!L4*'Привокзальная 88'!L4</f>
        <v>0</v>
      </c>
      <c r="M29" s="24">
        <f>'[1]факт'!M29/'[1]факт'!M4*'Привокзальная 88'!M4</f>
        <v>6.723796135342966</v>
      </c>
      <c r="N29" s="24">
        <f>'[1]факт'!N29/'[1]факт'!N4*'Привокзальная 88'!N4</f>
        <v>3.361898067671483</v>
      </c>
      <c r="O29" s="25">
        <f t="shared" si="1"/>
        <v>40.3427768120578</v>
      </c>
    </row>
    <row r="30" spans="1:18" ht="12.75">
      <c r="A30" s="23" t="s">
        <v>44</v>
      </c>
      <c r="B30" s="2" t="s">
        <v>6</v>
      </c>
      <c r="C30" s="24">
        <f>'[1]факт'!C30/'[1]факт'!C4*'Привокзальная 88'!C4</f>
        <v>7.4708845948255185</v>
      </c>
      <c r="D30" s="24">
        <f>'[1]факт'!D30/'[1]факт'!D4*'Привокзальная 88'!D4</f>
        <v>14.495929209685634</v>
      </c>
      <c r="E30" s="24">
        <f>'[1]факт'!E30/'[1]факт'!E4*'Привокзальная 88'!E4</f>
        <v>22.803067271632948</v>
      </c>
      <c r="F30" s="24">
        <f>'[1]факт'!F30/'[1]факт'!F4*'Привокзальная 88'!F4</f>
        <v>12.913573439847806</v>
      </c>
      <c r="G30" s="24">
        <f>'[1]факт'!G30/'[1]факт'!G4*'Привокзальная 88'!G4</f>
        <v>24.923845958777555</v>
      </c>
      <c r="H30" s="24">
        <f>'[1]факт'!H30/'[1]факт'!H4*'Привокзальная 88'!H4</f>
        <v>60.50702305241404</v>
      </c>
      <c r="I30" s="24">
        <f>'[1]факт'!I30/'[1]факт'!I4*'Привокзальная 88'!I4</f>
        <v>18.186654527356065</v>
      </c>
      <c r="J30" s="24">
        <f>'[1]факт'!J30/'[1]факт'!J4*'Привокзальная 88'!J4</f>
        <v>7.6267533955696605</v>
      </c>
      <c r="K30" s="24">
        <f>'[1]факт'!K30/'[1]факт'!K4*'Привокзальная 88'!K4</f>
        <v>18.283215710744184</v>
      </c>
      <c r="L30" s="24">
        <f>'[1]факт'!L30/'[1]факт'!L4*'Привокзальная 88'!L4</f>
        <v>28.78079098779826</v>
      </c>
      <c r="M30" s="24">
        <f>'[1]факт'!M30/'[1]факт'!M4*'Привокзальная 88'!M4</f>
        <v>6.479438442015413</v>
      </c>
      <c r="N30" s="24">
        <f>'[1]факт'!N30/'[1]факт'!N4*'Привокзальная 88'!N4</f>
        <v>14.440652134568522</v>
      </c>
      <c r="O30" s="25">
        <f t="shared" si="1"/>
        <v>236.9118287252356</v>
      </c>
      <c r="P30" s="26"/>
      <c r="R30" s="27"/>
    </row>
    <row r="31" spans="1:15" ht="12.75">
      <c r="A31" s="23" t="s">
        <v>45</v>
      </c>
      <c r="B31" s="2" t="s">
        <v>6</v>
      </c>
      <c r="C31" s="24">
        <f>'[1]факт'!C31/'[1]факт'!C4*'Привокзальная 88'!C4</f>
        <v>0</v>
      </c>
      <c r="D31" s="24">
        <f>'[1]факт'!D31/'[1]факт'!D4*'Привокзальная 88'!D4</f>
        <v>0</v>
      </c>
      <c r="E31" s="24">
        <f>'[1]факт'!E31/'[1]факт'!E4*'Привокзальная 88'!E4</f>
        <v>0</v>
      </c>
      <c r="F31" s="24">
        <f>'[1]факт'!F31/'[1]факт'!F4*'Привокзальная 88'!F4</f>
        <v>0</v>
      </c>
      <c r="G31" s="24">
        <f>'[1]факт'!G31/'[1]факт'!G4*'Привокзальная 88'!G4</f>
        <v>4.389077461498638</v>
      </c>
      <c r="H31" s="24">
        <f>'[1]факт'!H31/'[1]факт'!H4*'Привокзальная 88'!H4</f>
        <v>1.06401832576424</v>
      </c>
      <c r="I31" s="24">
        <f>'[1]факт'!I31/'[1]факт'!I4*'Привокзальная 88'!I4</f>
        <v>1.06401832576424</v>
      </c>
      <c r="J31" s="24">
        <f>'[1]факт'!J31/'[1]факт'!J4*'Привокзальная 88'!J4</f>
        <v>0.53200916288212</v>
      </c>
      <c r="K31" s="24">
        <f>'[1]факт'!K31/'[1]факт'!K4*'Привокзальная 88'!K4</f>
        <v>0.53200916288212</v>
      </c>
      <c r="L31" s="24">
        <f>'[1]факт'!L31/'[1]факт'!L4*'Привокзальная 88'!L4</f>
        <v>1.2413547133916132</v>
      </c>
      <c r="M31" s="24">
        <f>'[1]факт'!M31/'[1]факт'!M4*'Привокзальная 88'!M4</f>
        <v>0.53200916288212</v>
      </c>
      <c r="N31" s="24">
        <f>'[1]факт'!N31/'[1]факт'!N4*'Привокзальная 88'!N4</f>
        <v>0.9310179027648586</v>
      </c>
      <c r="O31" s="25">
        <f t="shared" si="1"/>
        <v>10.28551421782995</v>
      </c>
    </row>
    <row r="32" spans="1:15" ht="12.75">
      <c r="A32" s="23" t="s">
        <v>46</v>
      </c>
      <c r="B32" s="2" t="s">
        <v>6</v>
      </c>
      <c r="C32" s="24">
        <f>'[1]факт'!C32/'[1]факт'!C4*'Привокзальная 88'!C4</f>
        <v>162.11819570771374</v>
      </c>
      <c r="D32" s="24">
        <f>'[1]факт'!D32/'[1]факт'!D4*'Привокзальная 88'!D4</f>
        <v>136.808284316614</v>
      </c>
      <c r="E32" s="24">
        <f>'[1]факт'!E32/'[1]факт'!E4*'Привокзальная 88'!E4</f>
        <v>0</v>
      </c>
      <c r="F32" s="24">
        <f>'[1]факт'!F32/'[1]факт'!F4*'Привокзальная 88'!F4</f>
        <v>0</v>
      </c>
      <c r="G32" s="24">
        <f>'[1]факт'!G32/'[1]факт'!G4*'Привокзальная 88'!G4</f>
        <v>0</v>
      </c>
      <c r="H32" s="24">
        <f>'[1]факт'!H32/'[1]факт'!H4*'Привокзальная 88'!H4</f>
        <v>0</v>
      </c>
      <c r="I32" s="24">
        <f>'[1]факт'!I32/'[1]факт'!I4*'Привокзальная 88'!I4</f>
        <v>0</v>
      </c>
      <c r="J32" s="24">
        <f>'[1]факт'!J32/'[1]факт'!J4*'Привокзальная 88'!J4</f>
        <v>0</v>
      </c>
      <c r="K32" s="24">
        <f>'[1]факт'!K32/'[1]факт'!K4*'Привокзальная 88'!K4</f>
        <v>0</v>
      </c>
      <c r="L32" s="24">
        <f>'[1]факт'!L32/'[1]факт'!L4*'Привокзальная 88'!L4</f>
        <v>0</v>
      </c>
      <c r="M32" s="24">
        <f>'[1]факт'!M32/'[1]факт'!M4*'Привокзальная 88'!M4</f>
        <v>0</v>
      </c>
      <c r="N32" s="24">
        <f>'[1]факт'!N32/'[1]факт'!N4*'Привокзальная 88'!N4</f>
        <v>0</v>
      </c>
      <c r="O32" s="25">
        <f t="shared" si="1"/>
        <v>298.9264800243277</v>
      </c>
    </row>
    <row r="33" spans="1:15" ht="12.75">
      <c r="A33" s="23" t="s">
        <v>47</v>
      </c>
      <c r="B33" s="2" t="s">
        <v>6</v>
      </c>
      <c r="C33" s="24">
        <f>'[1]факт'!C33/'[1]факт'!C4*'Привокзальная 88'!C4</f>
        <v>0</v>
      </c>
      <c r="D33" s="24">
        <f>'[1]факт'!D33/'[1]факт'!D4*'Привокзальная 88'!D4</f>
        <v>0</v>
      </c>
      <c r="E33" s="24">
        <f>'[1]факт'!E33/'[1]факт'!E4*'Привокзальная 88'!E4</f>
        <v>0</v>
      </c>
      <c r="F33" s="24">
        <f>'[1]факт'!F33/'[1]факт'!F4*'Привокзальная 88'!F4</f>
        <v>0</v>
      </c>
      <c r="G33" s="24">
        <f>'[1]факт'!G33/'[1]факт'!G4*'Привокзальная 88'!G4</f>
        <v>0</v>
      </c>
      <c r="H33" s="24">
        <f>'[1]факт'!H33/'[1]факт'!H4*'Привокзальная 88'!H4</f>
        <v>0</v>
      </c>
      <c r="I33" s="24">
        <f>'[1]факт'!I33/'[1]факт'!I4*'Привокзальная 88'!I4</f>
        <v>0</v>
      </c>
      <c r="J33" s="24">
        <f>'[1]факт'!J33/'[1]факт'!J4*'Привокзальная 88'!J4</f>
        <v>0</v>
      </c>
      <c r="K33" s="24">
        <f>'[1]факт'!K33/'[1]факт'!K4*'Привокзальная 88'!K4</f>
        <v>0</v>
      </c>
      <c r="L33" s="24">
        <f>'[1]факт'!L33/'[1]факт'!L4*'Привокзальная 88'!L4</f>
        <v>0</v>
      </c>
      <c r="M33" s="24">
        <f>'[1]факт'!M33/'[1]факт'!M4*'Привокзальная 88'!M4</f>
        <v>0</v>
      </c>
      <c r="N33" s="24">
        <f>'[1]факт'!N33/'[1]факт'!N4*'Привокзальная 88'!N4</f>
        <v>0</v>
      </c>
      <c r="O33" s="25">
        <f t="shared" si="1"/>
        <v>0</v>
      </c>
    </row>
    <row r="34" spans="1:15" ht="12.75">
      <c r="A34" s="23" t="s">
        <v>48</v>
      </c>
      <c r="B34" s="2" t="s">
        <v>6</v>
      </c>
      <c r="C34" s="24">
        <f>'[1]факт'!C34/'[1]факт'!C4*'Привокзальная 88'!C4</f>
        <v>20.384308616981425</v>
      </c>
      <c r="D34" s="24">
        <f>'[1]факт'!D34/'[1]факт'!D4*'Привокзальная 88'!D4</f>
        <v>26.512697662770584</v>
      </c>
      <c r="E34" s="24">
        <f>'[1]факт'!E34/'[1]факт'!E4*'Привокзальная 88'!E4</f>
        <v>28.431575693740026</v>
      </c>
      <c r="F34" s="24">
        <f>'[1]факт'!F34/'[1]факт'!F4*'Привокзальная 88'!F4</f>
        <v>24.53218109845153</v>
      </c>
      <c r="G34" s="24">
        <f>'[1]факт'!G34/'[1]факт'!G4*'Привокзальная 88'!G4</f>
        <v>21.95521152073539</v>
      </c>
      <c r="H34" s="24">
        <f>'[1]факт'!H34/'[1]факт'!H4*'Привокзальная 88'!H4</f>
        <v>13.313751373169632</v>
      </c>
      <c r="I34" s="24">
        <f>'[1]факт'!I34/'[1]факт'!I4*'Привокзальная 88'!I4</f>
        <v>10.477456184840207</v>
      </c>
      <c r="J34" s="24">
        <f>'[1]факт'!J34/'[1]факт'!J4*'Привокзальная 88'!J4</f>
        <v>9.223557856213882</v>
      </c>
      <c r="K34" s="24">
        <f>'[1]факт'!K34/'[1]факт'!K4*'Привокзальная 88'!K4</f>
        <v>8.888712808673802</v>
      </c>
      <c r="L34" s="24">
        <f>'[1]факт'!L34/'[1]факт'!L4*'Привокзальная 88'!L4</f>
        <v>13.402942528904957</v>
      </c>
      <c r="M34" s="24">
        <f>'[1]факт'!M34/'[1]факт'!M4*'Привокзальная 88'!M4</f>
        <v>25.473385552361428</v>
      </c>
      <c r="N34" s="24">
        <f>'[1]факт'!N34/'[1]факт'!N4*'Привокзальная 88'!N4</f>
        <v>32.37177999612777</v>
      </c>
      <c r="O34" s="25">
        <f t="shared" si="1"/>
        <v>234.96756089297065</v>
      </c>
    </row>
    <row r="35" spans="1:15" ht="12.75">
      <c r="A35" s="23" t="s">
        <v>49</v>
      </c>
      <c r="B35" s="2" t="s">
        <v>6</v>
      </c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>
        <f t="shared" si="1"/>
        <v>0</v>
      </c>
    </row>
    <row r="36" spans="1:15" ht="12.75">
      <c r="A36" s="23" t="s">
        <v>50</v>
      </c>
      <c r="B36" s="2" t="s">
        <v>6</v>
      </c>
      <c r="C36" s="24">
        <f>'[1]факт'!C36/'[1]факт'!C4*'Привокзальная 88'!C4</f>
        <v>0</v>
      </c>
      <c r="D36" s="24">
        <f>'[1]факт'!D36/'[1]факт'!D4*'Привокзальная 88'!D4</f>
        <v>0</v>
      </c>
      <c r="E36" s="24">
        <f>'[1]факт'!E36/'[1]факт'!E4*'Привокзальная 88'!E4</f>
        <v>4.874752198123651</v>
      </c>
      <c r="F36" s="24">
        <f>'[1]факт'!F36/'[1]факт'!F4*'Привокзальная 88'!F4</f>
        <v>0</v>
      </c>
      <c r="G36" s="24">
        <f>'[1]факт'!G36/'[1]факт'!G4*'Привокзальная 88'!G4</f>
        <v>0</v>
      </c>
      <c r="H36" s="24">
        <f>'[1]факт'!H36/'[1]факт'!H4*'Привокзальная 88'!H4</f>
        <v>4.874752198123651</v>
      </c>
      <c r="I36" s="24">
        <f>'[1]факт'!I36/'[1]факт'!I4*'Привокзальная 88'!I4</f>
        <v>0</v>
      </c>
      <c r="J36" s="24">
        <f>'[1]факт'!J36/'[1]факт'!J4*'Привокзальная 88'!J4</f>
        <v>0</v>
      </c>
      <c r="K36" s="24">
        <f>'[1]факт'!K36/'[1]факт'!K4*'Привокзальная 88'!K4</f>
        <v>0</v>
      </c>
      <c r="L36" s="24">
        <f>'[1]факт'!L36/'[1]факт'!L4*'Привокзальная 88'!L4</f>
        <v>0</v>
      </c>
      <c r="M36" s="24">
        <f>'[1]факт'!M36/'[1]факт'!M4*'Привокзальная 88'!M4</f>
        <v>9.749504396247302</v>
      </c>
      <c r="N36" s="24">
        <f>'[1]факт'!N36/'[1]факт'!N4*'Привокзальная 88'!N4</f>
        <v>0</v>
      </c>
      <c r="O36" s="25">
        <f t="shared" si="1"/>
        <v>19.499008792494603</v>
      </c>
    </row>
    <row r="37" spans="1:15" ht="12.75">
      <c r="A37" s="23" t="s">
        <v>51</v>
      </c>
      <c r="B37" s="2" t="s">
        <v>6</v>
      </c>
      <c r="C37" s="24">
        <f>'[1]факт'!C37/'[1]факт'!C4*'Привокзальная 88'!C4</f>
        <v>0</v>
      </c>
      <c r="D37" s="24">
        <f>'[1]факт'!D37/'[1]факт'!D4*'Привокзальная 88'!D4</f>
        <v>0</v>
      </c>
      <c r="E37" s="24">
        <f>'[1]факт'!E37/'[1]факт'!E4*'Привокзальная 88'!E4</f>
        <v>0</v>
      </c>
      <c r="F37" s="24">
        <f>'[1]факт'!F37/'[1]факт'!F4*'Привокзальная 88'!F4</f>
        <v>0</v>
      </c>
      <c r="G37" s="24">
        <f>'[1]факт'!G37/'[1]факт'!G4*'Привокзальная 88'!G4</f>
        <v>0</v>
      </c>
      <c r="H37" s="24">
        <f>'[1]факт'!H37/'[1]факт'!H4*'Привокзальная 88'!H4</f>
        <v>16.444276144939373</v>
      </c>
      <c r="I37" s="24">
        <f>'[1]факт'!I37/'[1]факт'!I4*'Привокзальная 88'!I4</f>
        <v>19.6927661844614</v>
      </c>
      <c r="J37" s="24">
        <f>'[1]факт'!J37/'[1]факт'!J4*'Привокзальная 88'!J4</f>
        <v>18.677211487063797</v>
      </c>
      <c r="K37" s="24">
        <f>'[1]факт'!K37/'[1]факт'!K4*'Привокзальная 88'!K4</f>
        <v>0</v>
      </c>
      <c r="L37" s="24">
        <f>'[1]факт'!L37/'[1]факт'!L4*'Привокзальная 88'!L4</f>
        <v>0</v>
      </c>
      <c r="M37" s="24">
        <f>'[1]факт'!M37/'[1]факт'!M4*'Привокзальная 88'!M4</f>
        <v>0</v>
      </c>
      <c r="N37" s="24">
        <f>'[1]факт'!N37/'[1]факт'!N4*'Привокзальная 88'!N4</f>
        <v>0</v>
      </c>
      <c r="O37" s="25">
        <f t="shared" si="1"/>
        <v>54.81425381646457</v>
      </c>
    </row>
    <row r="38" spans="1:15" ht="12.75">
      <c r="A38" s="23" t="s">
        <v>52</v>
      </c>
      <c r="B38" s="2" t="s">
        <v>6</v>
      </c>
      <c r="C38" s="24">
        <f>'[1]факт'!C38/'[1]факт'!C4*'Привокзальная 88'!C4</f>
        <v>0</v>
      </c>
      <c r="D38" s="24">
        <f>'[1]факт'!D38/'[1]факт'!D4*'Привокзальная 88'!D4</f>
        <v>0</v>
      </c>
      <c r="E38" s="24">
        <f>'[1]факт'!E38/'[1]факт'!E4*'Привокзальная 88'!E4</f>
        <v>1.2296291600200346</v>
      </c>
      <c r="F38" s="24">
        <f>'[1]факт'!F38/'[1]факт'!F4*'Привокзальная 88'!F4</f>
        <v>0</v>
      </c>
      <c r="G38" s="24">
        <f>'[1]факт'!G38/'[1]факт'!G4*'Привокзальная 88'!G4</f>
        <v>0</v>
      </c>
      <c r="H38" s="24">
        <f>'[1]факт'!H38/'[1]факт'!H4*'Привокзальная 88'!H4</f>
        <v>0</v>
      </c>
      <c r="I38" s="24">
        <f>'[1]факт'!I38/'[1]факт'!I4*'Привокзальная 88'!I4</f>
        <v>0</v>
      </c>
      <c r="J38" s="24">
        <f>'[1]факт'!J38/'[1]факт'!J4*'Привокзальная 88'!J4</f>
        <v>0</v>
      </c>
      <c r="K38" s="24">
        <f>'[1]факт'!K38/'[1]факт'!K4*'Привокзальная 88'!K4</f>
        <v>0</v>
      </c>
      <c r="L38" s="24">
        <f>'[1]факт'!L38/'[1]факт'!L4*'Привокзальная 88'!L4</f>
        <v>0</v>
      </c>
      <c r="M38" s="24">
        <f>'[1]факт'!M38/'[1]факт'!M4*'Привокзальная 88'!M4</f>
        <v>0</v>
      </c>
      <c r="N38" s="24">
        <f>'[1]факт'!N38/'[1]факт'!N4*'Привокзальная 88'!N4</f>
        <v>0</v>
      </c>
      <c r="O38" s="25">
        <f t="shared" si="1"/>
        <v>1.2296291600200346</v>
      </c>
    </row>
    <row r="39" spans="1:15" ht="12.75">
      <c r="A39" s="23" t="s">
        <v>53</v>
      </c>
      <c r="B39" s="2" t="s">
        <v>6</v>
      </c>
      <c r="C39" s="24">
        <f>'[1]факт'!C39/'[1]факт'!C4*'Привокзальная 88'!C4</f>
        <v>0</v>
      </c>
      <c r="D39" s="24">
        <f>'[1]факт'!D39/'[1]факт'!D4*'Привокзальная 88'!D4</f>
        <v>0</v>
      </c>
      <c r="E39" s="24">
        <f>'[1]факт'!E39/'[1]факт'!E4*'Привокзальная 88'!E4</f>
        <v>0.7470884594825519</v>
      </c>
      <c r="F39" s="24">
        <f>'[1]факт'!F39/'[1]факт'!F4*'Привокзальная 88'!F4</f>
        <v>9.413986969093687</v>
      </c>
      <c r="G39" s="24">
        <f>'[1]факт'!G39/'[1]факт'!G4*'Привокзальная 88'!G4</f>
        <v>0.7746485527528633</v>
      </c>
      <c r="H39" s="24">
        <f>'[1]факт'!H39/'[1]факт'!H4*'Привокзальная 88'!H4</f>
        <v>0.11206326892238276</v>
      </c>
      <c r="I39" s="24">
        <f>'[1]факт'!I39/'[1]факт'!I4*'Привокзальная 88'!I4</f>
        <v>0.3034748031264074</v>
      </c>
      <c r="J39" s="24">
        <f>'[1]факт'!J39/'[1]факт'!J4*'Привокзальная 88'!J4</f>
        <v>0</v>
      </c>
      <c r="K39" s="24">
        <f>'[1]факт'!K39/'[1]факт'!K4*'Привокзальная 88'!K4</f>
        <v>0</v>
      </c>
      <c r="L39" s="24">
        <f>'[1]факт'!L39/'[1]факт'!L4*'Привокзальная 88'!L4</f>
        <v>1.5308104015758304</v>
      </c>
      <c r="M39" s="24">
        <f>'[1]факт'!M39/'[1]факт'!M4*'Привокзальная 88'!M4</f>
        <v>4.538495153395148</v>
      </c>
      <c r="N39" s="24">
        <f>'[1]факт'!N39/'[1]факт'!N4*'Привокзальная 88'!N4</f>
        <v>0</v>
      </c>
      <c r="O39" s="25">
        <f t="shared" si="1"/>
        <v>17.42056760834887</v>
      </c>
    </row>
    <row r="40" spans="1:15" ht="12.75">
      <c r="A40" s="23" t="s">
        <v>54</v>
      </c>
      <c r="B40" s="2" t="s">
        <v>6</v>
      </c>
      <c r="C40" s="24">
        <f>'[1]факт'!C40/'[1]факт'!C4*'Привокзальная 88'!C4</f>
        <v>0</v>
      </c>
      <c r="D40" s="24">
        <f>'[1]факт'!D40/'[1]факт'!D4*'Привокзальная 88'!D4</f>
        <v>0</v>
      </c>
      <c r="E40" s="24">
        <f>'[1]факт'!E40/'[1]факт'!E4*'Привокзальная 88'!E4</f>
        <v>0</v>
      </c>
      <c r="F40" s="24">
        <f>'[1]факт'!F40/'[1]факт'!F4*'Привокзальная 88'!F4</f>
        <v>0</v>
      </c>
      <c r="G40" s="24">
        <f>'[1]факт'!G40/'[1]факт'!G4*'Привокзальная 88'!G4</f>
        <v>0</v>
      </c>
      <c r="H40" s="24">
        <f>'[1]факт'!H40/'[1]факт'!H4*'Привокзальная 88'!H4</f>
        <v>0</v>
      </c>
      <c r="I40" s="24">
        <f>'[1]факт'!I40/'[1]факт'!I4*'Привокзальная 88'!I4</f>
        <v>0</v>
      </c>
      <c r="J40" s="24">
        <f>'[1]факт'!J40/'[1]факт'!J4*'Привокзальная 88'!J4</f>
        <v>0</v>
      </c>
      <c r="K40" s="24">
        <f>'[1]факт'!K40/'[1]факт'!K4*'Привокзальная 88'!K4</f>
        <v>0</v>
      </c>
      <c r="L40" s="24">
        <f>'[1]факт'!L40/'[1]факт'!L4*'Привокзальная 88'!L4</f>
        <v>0</v>
      </c>
      <c r="M40" s="24">
        <f>'[1]факт'!M40/'[1]факт'!M4*'Привокзальная 88'!M4</f>
        <v>0</v>
      </c>
      <c r="N40" s="24">
        <f>'[1]факт'!N40/'[1]факт'!N4*'Привокзальная 88'!N4</f>
        <v>0</v>
      </c>
      <c r="O40" s="25">
        <f t="shared" si="1"/>
        <v>0</v>
      </c>
    </row>
    <row r="41" spans="1:15" ht="12.75">
      <c r="A41" s="23" t="s">
        <v>55</v>
      </c>
      <c r="B41" s="2" t="s">
        <v>6</v>
      </c>
      <c r="C41" s="24">
        <f>'[1]факт'!C41/'[1]факт'!C4*'Привокзальная 88'!C4</f>
        <v>0</v>
      </c>
      <c r="D41" s="24">
        <f>'[1]факт'!D41/'[1]факт'!D4*'Привокзальная 88'!D4</f>
        <v>0</v>
      </c>
      <c r="E41" s="24">
        <f>'[1]факт'!E41/'[1]факт'!E4*'Привокзальная 88'!E4</f>
        <v>0.13074048040944655</v>
      </c>
      <c r="F41" s="24">
        <f>'[1]факт'!F41/'[1]факт'!F4*'Привокзальная 88'!F4</f>
        <v>0</v>
      </c>
      <c r="G41" s="24">
        <f>'[1]факт'!G41/'[1]факт'!G4*'Привокзальная 88'!G4</f>
        <v>0</v>
      </c>
      <c r="H41" s="24">
        <f>'[1]факт'!H41/'[1]факт'!H4*'Привокзальная 88'!H4</f>
        <v>0</v>
      </c>
      <c r="I41" s="24">
        <f>'[1]факт'!I41/'[1]факт'!I4*'Привокзальная 88'!I4</f>
        <v>0</v>
      </c>
      <c r="J41" s="24">
        <f>'[1]факт'!J41/'[1]факт'!J4*'Привокзальная 88'!J4</f>
        <v>0</v>
      </c>
      <c r="K41" s="24">
        <f>'[1]факт'!K41/'[1]факт'!K4*'Привокзальная 88'!K4</f>
        <v>0</v>
      </c>
      <c r="L41" s="24">
        <f>'[1]факт'!L41/'[1]факт'!L4*'Привокзальная 88'!L4</f>
        <v>0</v>
      </c>
      <c r="M41" s="24">
        <f>'[1]факт'!M41/'[1]факт'!M4*'Привокзальная 88'!M4</f>
        <v>0</v>
      </c>
      <c r="N41" s="24">
        <f>'[1]факт'!N41/'[1]факт'!N4*'Привокзальная 88'!N4</f>
        <v>0</v>
      </c>
      <c r="O41" s="25">
        <f t="shared" si="1"/>
        <v>0.13074048040944655</v>
      </c>
    </row>
    <row r="42" spans="1:15" ht="12.75">
      <c r="A42" s="23" t="s">
        <v>56</v>
      </c>
      <c r="B42" s="2" t="s">
        <v>6</v>
      </c>
      <c r="C42" s="24">
        <f>'[1]факт'!C42/'[1]факт'!C4*'Привокзальная 88'!C4</f>
        <v>0</v>
      </c>
      <c r="D42" s="24">
        <f>'[1]факт'!D42/'[1]факт'!D4*'Привокзальная 88'!D4</f>
        <v>0</v>
      </c>
      <c r="E42" s="24">
        <f>'[1]факт'!E42/'[1]факт'!E4*'Привокзальная 88'!E4</f>
        <v>1.0085694203014448</v>
      </c>
      <c r="F42" s="24">
        <f>'[1]факт'!F42/'[1]факт'!F4*'Привокзальная 88'!F4</f>
        <v>0</v>
      </c>
      <c r="G42" s="24">
        <f>'[1]факт'!G42/'[1]факт'!G4*'Привокзальная 88'!G4</f>
        <v>0</v>
      </c>
      <c r="H42" s="24">
        <f>'[1]факт'!H42/'[1]факт'!H4*'Привокзальная 88'!H4</f>
        <v>0</v>
      </c>
      <c r="I42" s="24">
        <f>'[1]факт'!I42/'[1]факт'!I4*'Привокзальная 88'!I4</f>
        <v>0</v>
      </c>
      <c r="J42" s="24">
        <f>'[1]факт'!J42/'[1]факт'!J4*'Привокзальная 88'!J4</f>
        <v>0</v>
      </c>
      <c r="K42" s="24">
        <f>'[1]факт'!K42/'[1]факт'!K4*'Привокзальная 88'!K4</f>
        <v>0</v>
      </c>
      <c r="L42" s="24">
        <f>'[1]факт'!L42/'[1]факт'!L4*'Привокзальная 88'!L4</f>
        <v>0</v>
      </c>
      <c r="M42" s="24">
        <f>'[1]факт'!M42/'[1]факт'!M4*'Привокзальная 88'!M4</f>
        <v>0</v>
      </c>
      <c r="N42" s="24">
        <f>'[1]факт'!N42/'[1]факт'!N4*'Привокзальная 88'!N4</f>
        <v>0</v>
      </c>
      <c r="O42" s="25">
        <f t="shared" si="1"/>
        <v>1.0085694203014448</v>
      </c>
    </row>
    <row r="43" spans="1:15" ht="12.75">
      <c r="A43" s="23" t="s">
        <v>57</v>
      </c>
      <c r="B43" s="2" t="s">
        <v>6</v>
      </c>
      <c r="C43" s="24">
        <f>'[1]факт'!C43/'[1]факт'!C4*'Привокзальная 88'!C4</f>
        <v>0</v>
      </c>
      <c r="D43" s="24">
        <f>'[1]факт'!D43/'[1]факт'!D4*'Привокзальная 88'!D4</f>
        <v>0</v>
      </c>
      <c r="E43" s="24">
        <f>'[1]факт'!E43/'[1]факт'!E4*'Привокзальная 88'!E4</f>
        <v>0</v>
      </c>
      <c r="F43" s="24">
        <f>'[1]факт'!F43/'[1]факт'!F4*'Привокзальная 88'!F4</f>
        <v>0</v>
      </c>
      <c r="G43" s="24">
        <f>'[1]факт'!G43/'[1]факт'!G4*'Привокзальная 88'!G4</f>
        <v>0</v>
      </c>
      <c r="H43" s="24">
        <f>'[1]факт'!H43/'[1]факт'!H4*'Привокзальная 88'!H4</f>
        <v>0</v>
      </c>
      <c r="I43" s="24">
        <f>'[1]факт'!I43/'[1]факт'!I4*'Привокзальная 88'!I4</f>
        <v>1.3969695040595314</v>
      </c>
      <c r="J43" s="24">
        <f>'[1]факт'!J43/'[1]факт'!J4*'Привокзальная 88'!J4</f>
        <v>0</v>
      </c>
      <c r="K43" s="24">
        <f>'[1]факт'!K43/'[1]факт'!K4*'Привокзальная 88'!K4</f>
        <v>0</v>
      </c>
      <c r="L43" s="24">
        <f>'[1]факт'!L43/'[1]факт'!L4*'Привокзальная 88'!L4</f>
        <v>0</v>
      </c>
      <c r="M43" s="24">
        <f>'[1]факт'!M43/'[1]факт'!M4*'Привокзальная 88'!M4</f>
        <v>0</v>
      </c>
      <c r="N43" s="24">
        <f>'[1]факт'!N43/'[1]факт'!N4*'Привокзальная 88'!N4</f>
        <v>0</v>
      </c>
      <c r="O43" s="25">
        <f t="shared" si="1"/>
        <v>1.3969695040595314</v>
      </c>
    </row>
    <row r="44" spans="1:15" ht="12.75">
      <c r="A44" s="23" t="s">
        <v>58</v>
      </c>
      <c r="B44" s="2" t="s">
        <v>6</v>
      </c>
      <c r="C44" s="24">
        <f>'[1]факт'!C44/'[1]факт'!C4*'Привокзальная 88'!C4</f>
        <v>0</v>
      </c>
      <c r="D44" s="24">
        <f>'[1]факт'!D44/'[1]факт'!D4*'Привокзальная 88'!D4</f>
        <v>0</v>
      </c>
      <c r="E44" s="24">
        <f>'[1]факт'!E44/'[1]факт'!E4*'Привокзальная 88'!E4</f>
        <v>0</v>
      </c>
      <c r="F44" s="24">
        <f>'[1]факт'!F44/'[1]факт'!F4*'Привокзальная 88'!F4</f>
        <v>0</v>
      </c>
      <c r="G44" s="24">
        <f>'[1]факт'!G44/'[1]факт'!G4*'Привокзальная 88'!G4</f>
        <v>0</v>
      </c>
      <c r="H44" s="24">
        <f>'[1]факт'!H44/'[1]факт'!H4*'Привокзальная 88'!H4</f>
        <v>0</v>
      </c>
      <c r="I44" s="24">
        <f>'[1]факт'!I44/'[1]факт'!I4*'Привокзальная 88'!I4</f>
        <v>0</v>
      </c>
      <c r="J44" s="24">
        <f>'[1]факт'!J44/'[1]факт'!J4*'Привокзальная 88'!J4</f>
        <v>0</v>
      </c>
      <c r="K44" s="24">
        <f>'[1]факт'!K44/'[1]факт'!K4*'Привокзальная 88'!K4</f>
        <v>0</v>
      </c>
      <c r="L44" s="24">
        <f>'[1]факт'!L44/'[1]факт'!L4*'Привокзальная 88'!L4</f>
        <v>0</v>
      </c>
      <c r="M44" s="24">
        <f>'[1]факт'!M44/'[1]факт'!M4*'Привокзальная 88'!M4</f>
        <v>0</v>
      </c>
      <c r="N44" s="24">
        <f>'[1]факт'!N44/'[1]факт'!N4*'Привокзальная 88'!N4</f>
        <v>0</v>
      </c>
      <c r="O44" s="25">
        <f t="shared" si="1"/>
        <v>0</v>
      </c>
    </row>
    <row r="45" spans="1:15" ht="12.75">
      <c r="A45" s="23" t="s">
        <v>59</v>
      </c>
      <c r="B45" s="2" t="s">
        <v>6</v>
      </c>
      <c r="C45" s="24">
        <f>'[1]факт'!C45/'[1]факт'!C4*'Привокзальная 88'!C4</f>
        <v>0</v>
      </c>
      <c r="D45" s="24">
        <f>'[1]факт'!D45/'[1]факт'!D4*'Привокзальная 88'!D4</f>
        <v>0</v>
      </c>
      <c r="E45" s="24">
        <f>'[1]факт'!E45/'[1]факт'!E4*'Привокзальная 88'!E4</f>
        <v>64.53910429354895</v>
      </c>
      <c r="F45" s="24">
        <f>'[1]факт'!F45/'[1]факт'!F4*'Привокзальная 88'!F4</f>
        <v>0</v>
      </c>
      <c r="G45" s="24">
        <f>'[1]факт'!G45/'[1]факт'!G4*'Привокзальная 88'!G4</f>
        <v>0</v>
      </c>
      <c r="H45" s="24">
        <f>'[1]факт'!H45/'[1]факт'!H4*'Привокзальная 88'!H4</f>
        <v>0</v>
      </c>
      <c r="I45" s="24">
        <f>'[1]факт'!I45/'[1]факт'!I4*'Привокзальная 88'!I4</f>
        <v>0</v>
      </c>
      <c r="J45" s="24">
        <f>'[1]факт'!J45/'[1]факт'!J4*'Привокзальная 88'!J4</f>
        <v>0</v>
      </c>
      <c r="K45" s="24">
        <f>'[1]факт'!K45/'[1]факт'!K4*'Привокзальная 88'!K4</f>
        <v>0</v>
      </c>
      <c r="L45" s="24">
        <f>'[1]факт'!L45/'[1]факт'!L4*'Привокзальная 88'!L4</f>
        <v>0</v>
      </c>
      <c r="M45" s="24">
        <f>'[1]факт'!M45/'[1]факт'!M4*'Привокзальная 88'!M4</f>
        <v>0</v>
      </c>
      <c r="N45" s="24">
        <f>'[1]факт'!N45/'[1]факт'!N4*'Привокзальная 88'!N4</f>
        <v>0</v>
      </c>
      <c r="O45" s="25">
        <f t="shared" si="1"/>
        <v>64.53910429354895</v>
      </c>
    </row>
    <row r="46" spans="1:15" ht="12.75">
      <c r="A46" s="23" t="s">
        <v>60</v>
      </c>
      <c r="B46" s="2" t="s">
        <v>6</v>
      </c>
      <c r="C46" s="24">
        <f>'[1]факт'!C46/'[1]факт'!C4*'Привокзальная 88'!C4</f>
        <v>0.1568885764913359</v>
      </c>
      <c r="D46" s="24">
        <f>'[1]факт'!D46/'[1]факт'!D4*'Привокзальная 88'!D4</f>
        <v>0</v>
      </c>
      <c r="E46" s="24">
        <f>'[1]факт'!E46/'[1]факт'!E4*'Привокзальная 88'!E4</f>
        <v>0</v>
      </c>
      <c r="F46" s="24">
        <f>'[1]факт'!F46/'[1]факт'!F4*'Привокзальная 88'!F4</f>
        <v>0.1568885764913359</v>
      </c>
      <c r="G46" s="24">
        <f>'[1]факт'!G46/'[1]факт'!G4*'Привокзальная 88'!G4</f>
        <v>0</v>
      </c>
      <c r="H46" s="24">
        <f>'[1]факт'!H46/'[1]факт'!H4*'Привокзальная 88'!H4</f>
        <v>0</v>
      </c>
      <c r="I46" s="24">
        <f>'[1]факт'!I46/'[1]факт'!I4*'Привокзальная 88'!I4</f>
        <v>0.1568885764913359</v>
      </c>
      <c r="J46" s="24">
        <f>'[1]факт'!J46/'[1]факт'!J4*'Привокзальная 88'!J4</f>
        <v>0</v>
      </c>
      <c r="K46" s="24">
        <f>'[1]факт'!K46/'[1]факт'!K4*'Привокзальная 88'!K4</f>
        <v>0</v>
      </c>
      <c r="L46" s="24">
        <f>'[1]факт'!L46/'[1]факт'!L4*'Привокзальная 88'!L4</f>
        <v>0.1568885764913359</v>
      </c>
      <c r="M46" s="24">
        <f>'[1]факт'!M46/'[1]факт'!M4*'Привокзальная 88'!M4</f>
        <v>0</v>
      </c>
      <c r="N46" s="24">
        <f>'[1]факт'!N46/'[1]факт'!N4*'Привокзальная 88'!N4</f>
        <v>0</v>
      </c>
      <c r="O46" s="25">
        <f t="shared" si="1"/>
        <v>0.6275543059653436</v>
      </c>
    </row>
    <row r="47" spans="1:15" ht="12.75">
      <c r="A47" s="23" t="s">
        <v>61</v>
      </c>
      <c r="B47" s="2" t="s">
        <v>6</v>
      </c>
      <c r="C47" s="24">
        <f>'[1]факт'!C47/'[1]факт'!C4*'Привокзальная 88'!C4</f>
        <v>22.724637925156465</v>
      </c>
      <c r="D47" s="24">
        <f>'[1]факт'!D47/'[1]факт'!D4*'Привокзальная 88'!D4</f>
        <v>14.9614549705584</v>
      </c>
      <c r="E47" s="24">
        <f>'[1]факт'!E47/'[1]факт'!E4*'Привокзальная 88'!E4</f>
        <v>21.3704579126138</v>
      </c>
      <c r="F47" s="24">
        <f>'[1]факт'!F47/'[1]факт'!F4*'Привокзальная 88'!F4</f>
        <v>53.78078767325086</v>
      </c>
      <c r="G47" s="24">
        <f>'[1]факт'!G47/'[1]факт'!G4*'Привокзальная 88'!G4</f>
        <v>47.05089156063623</v>
      </c>
      <c r="H47" s="24">
        <f>'[1]факт'!H47/'[1]факт'!H4*'Привокзальная 88'!H4</f>
        <v>47.66038126765128</v>
      </c>
      <c r="I47" s="24">
        <f>'[1]факт'!I47/'[1]факт'!I4*'Привокзальная 88'!I4</f>
        <v>57.995442392114114</v>
      </c>
      <c r="J47" s="24">
        <f>'[1]факт'!J47/'[1]факт'!J4*'Привокзальная 88'!J4</f>
        <v>48.16858072132969</v>
      </c>
      <c r="K47" s="24">
        <f>'[1]факт'!K47/'[1]факт'!K4*'Привокзальная 88'!K4</f>
        <v>47.25505215940132</v>
      </c>
      <c r="L47" s="24">
        <f>'[1]факт'!L47/'[1]факт'!L4*'Привокзальная 88'!L4</f>
        <v>63.593051235537</v>
      </c>
      <c r="M47" s="24">
        <f>'[1]факт'!M47/'[1]факт'!M4*'Привокзальная 88'!M4</f>
        <v>22.372800350605456</v>
      </c>
      <c r="N47" s="24">
        <f>'[1]факт'!N47/'[1]факт'!N4*'Привокзальная 88'!N4</f>
        <v>58.689689284857465</v>
      </c>
      <c r="O47" s="25">
        <f t="shared" si="1"/>
        <v>505.62322745371216</v>
      </c>
    </row>
    <row r="48" spans="1:15" ht="12.75">
      <c r="A48" s="23" t="s">
        <v>62</v>
      </c>
      <c r="B48" s="2" t="s">
        <v>6</v>
      </c>
      <c r="C48" s="24">
        <f>'[1]факт'!C48/'[1]факт'!C4*'Привокзальная 88'!C4</f>
        <v>5.328048120914689</v>
      </c>
      <c r="D48" s="24">
        <f>'[1]факт'!D48/'[1]факт'!D4*'Привокзальная 88'!D4</f>
        <v>6.65772363198633</v>
      </c>
      <c r="E48" s="24">
        <f>'[1]факт'!E48/'[1]факт'!E4*'Привокзальная 88'!E4</f>
        <v>6.178436501689893</v>
      </c>
      <c r="F48" s="24">
        <f>'[1]факт'!F48/'[1]факт'!F4*'Привокзальная 88'!F4</f>
        <v>7.038006599632138</v>
      </c>
      <c r="G48" s="24">
        <f>'[1]факт'!G48/'[1]факт'!G4*'Привокзальная 88'!G4</f>
        <v>8.908088547870483</v>
      </c>
      <c r="H48" s="24">
        <f>'[1]факт'!H48/'[1]факт'!H4*'Привокзальная 88'!H4</f>
        <v>9.629712497211571</v>
      </c>
      <c r="I48" s="24">
        <f>'[1]факт'!I48/'[1]факт'!I4*'Привокзальная 88'!I4</f>
        <v>10.5067756714326</v>
      </c>
      <c r="J48" s="24">
        <f>'[1]факт'!J48/'[1]факт'!J4*'Привокзальная 88'!J4</f>
        <v>7.820630321689978</v>
      </c>
      <c r="K48" s="24">
        <f>'[1]факт'!K48/'[1]факт'!K4*'Привокзальная 88'!K4</f>
        <v>5.170834560943478</v>
      </c>
      <c r="L48" s="24">
        <f>'[1]факт'!L48/'[1]факт'!L4*'Привокзальная 88'!L4</f>
        <v>8.383143106372769</v>
      </c>
      <c r="M48" s="24">
        <f>'[1]факт'!M48/'[1]факт'!M4*'Привокзальная 88'!M4</f>
        <v>7.157869472071519</v>
      </c>
      <c r="N48" s="24">
        <f>'[1]факт'!N48/'[1]факт'!N4*'Привокзальная 88'!N4</f>
        <v>10.713775206343728</v>
      </c>
      <c r="O48" s="25">
        <f t="shared" si="1"/>
        <v>93.49304423815917</v>
      </c>
    </row>
    <row r="49" spans="1:15" ht="13.5" customHeight="1">
      <c r="A49" s="23" t="s">
        <v>63</v>
      </c>
      <c r="B49" s="2" t="s">
        <v>6</v>
      </c>
      <c r="C49" s="24">
        <f>'[1]факт'!C49/'[1]факт'!C4*'Привокзальная 88'!C4</f>
        <v>0</v>
      </c>
      <c r="D49" s="24">
        <f>'[1]факт'!D49/'[1]факт'!D4*'Привокзальная 88'!D4</f>
        <v>0.6817182192778286</v>
      </c>
      <c r="E49" s="24">
        <f>'[1]факт'!E49/'[1]факт'!E4*'Привокзальная 88'!E4</f>
        <v>0</v>
      </c>
      <c r="F49" s="24">
        <f>'[1]факт'!F49/'[1]факт'!F4*'Привокзальная 88'!F4</f>
        <v>2.717534271367782</v>
      </c>
      <c r="G49" s="24">
        <f>'[1]факт'!G49/'[1]факт'!G4*'Привокзальная 88'!G4</f>
        <v>0.33618980676714827</v>
      </c>
      <c r="H49" s="24">
        <f>'[1]факт'!H49/'[1]факт'!H4*'Привокзальная 88'!H4</f>
        <v>4.097780200261797</v>
      </c>
      <c r="I49" s="24">
        <f>'[1]факт'!I49/'[1]факт'!I4*'Привокзальная 88'!I4</f>
        <v>0.13634364385556572</v>
      </c>
      <c r="J49" s="24">
        <f>'[1]факт'!J49/'[1]факт'!J4*'Привокзальная 88'!J4</f>
        <v>0.1643594610861614</v>
      </c>
      <c r="K49" s="24">
        <f>'[1]факт'!K49/'[1]факт'!K4*'Привокзальная 88'!K4</f>
        <v>0.52109420048908</v>
      </c>
      <c r="L49" s="24">
        <f>'[1]факт'!L49/'[1]факт'!L4*'Привокзальная 88'!L4</f>
        <v>0.1568885764913359</v>
      </c>
      <c r="M49" s="24">
        <f>'[1]факт'!M49/'[1]факт'!M4*'Привокзальная 88'!M4</f>
        <v>5.028652420777056</v>
      </c>
      <c r="N49" s="24">
        <f>'[1]факт'!N49/'[1]факт'!N4*'Привокзальная 88'!N4</f>
        <v>0</v>
      </c>
      <c r="O49" s="25">
        <f t="shared" si="1"/>
        <v>13.840560800373755</v>
      </c>
    </row>
    <row r="50" spans="1:15" ht="12.75">
      <c r="A50" s="23" t="s">
        <v>64</v>
      </c>
      <c r="B50" s="2" t="s">
        <v>6</v>
      </c>
      <c r="C50" s="24">
        <f>'[1]факт'!C50/'[1]факт'!C4*'Привокзальная 88'!C4</f>
        <v>9.252429089730585</v>
      </c>
      <c r="D50" s="24">
        <f>'[1]факт'!D50/'[1]факт'!D4*'Привокзальная 88'!D4</f>
        <v>18.9954151391689</v>
      </c>
      <c r="E50" s="24">
        <f>'[1]факт'!E50/'[1]факт'!E4*'Привокзальная 88'!E4</f>
        <v>15.223645665413802</v>
      </c>
      <c r="F50" s="24">
        <f>'[1]факт'!F50/'[1]факт'!F4*'Привокзальная 88'!F4</f>
        <v>14.28053613593222</v>
      </c>
      <c r="G50" s="24">
        <f>'[1]факт'!G50/'[1]факт'!G4*'Привокзальная 88'!G4</f>
        <v>17.484114952712456</v>
      </c>
      <c r="H50" s="24">
        <f>'[1]факт'!H50/'[1]факт'!H4*'Привокзальная 88'!H4</f>
        <v>9.455525087440918</v>
      </c>
      <c r="I50" s="24">
        <f>'[1]факт'!I50/'[1]факт'!I4*'Привокзальная 88'!I4</f>
        <v>8.238432071771</v>
      </c>
      <c r="J50" s="24">
        <f>'[1]факт'!J50/'[1]факт'!J4*'Привокзальная 88'!J4</f>
        <v>15.374467883614141</v>
      </c>
      <c r="K50" s="24">
        <f>'[1]факт'!K50/'[1]факт'!K4*'Привокзальная 88'!K4</f>
        <v>11.147680448168897</v>
      </c>
      <c r="L50" s="24">
        <f>'[1]факт'!L50/'[1]факт'!L4*'Привокзальная 88'!L4</f>
        <v>10.518893446245407</v>
      </c>
      <c r="M50" s="24">
        <f>'[1]факт'!M50/'[1]факт'!M4*'Привокзальная 88'!M4</f>
        <v>44.66609554735279</v>
      </c>
      <c r="N50" s="24">
        <f>'[1]факт'!N50/'[1]факт'!N4*'Привокзальная 88'!N4</f>
        <v>33.773665342250695</v>
      </c>
      <c r="O50" s="25">
        <f t="shared" si="1"/>
        <v>208.41090080980183</v>
      </c>
    </row>
    <row r="51" spans="1:15" ht="12.75">
      <c r="A51" s="23" t="s">
        <v>65</v>
      </c>
      <c r="B51" s="2" t="s">
        <v>6</v>
      </c>
      <c r="C51" s="24">
        <f>'[1]факт'!C51/'[1]факт'!C4*'Привокзальная 88'!C4</f>
        <v>1.9760489753313495</v>
      </c>
      <c r="D51" s="24">
        <f>'[1]факт'!D51/'[1]факт'!D4*'Привокзальная 88'!D4</f>
        <v>2.3071212261510423</v>
      </c>
      <c r="E51" s="24">
        <f>'[1]факт'!E51/'[1]факт'!E4*'Привокзальная 88'!E4</f>
        <v>4.504943410679787</v>
      </c>
      <c r="F51" s="24">
        <f>'[1]факт'!F51/'[1]факт'!F4*'Привокзальная 88'!F4</f>
        <v>3.625620293868824</v>
      </c>
      <c r="G51" s="24">
        <f>'[1]факт'!G51/'[1]факт'!G4*'Привокзальная 88'!G4</f>
        <v>2.40035039500987</v>
      </c>
      <c r="H51" s="24">
        <f>'[1]факт'!H51/'[1]факт'!H4*'Привокзальная 88'!H4</f>
        <v>0.8363655303907168</v>
      </c>
      <c r="I51" s="24">
        <f>'[1]факт'!I51/'[1]факт'!I4*'Привокзальная 88'!I4</f>
        <v>2.6157808231862587</v>
      </c>
      <c r="J51" s="24">
        <f>'[1]факт'!J51/'[1]факт'!J4*'Привокзальная 88'!J4</f>
        <v>1.5301865827121626</v>
      </c>
      <c r="K51" s="24">
        <f>'[1]факт'!K51/'[1]факт'!K4*'Привокзальная 88'!K4</f>
        <v>1.1258623084402057</v>
      </c>
      <c r="L51" s="24">
        <f>'[1]факт'!L51/'[1]факт'!L4*'Привокзальная 88'!L4</f>
        <v>2.8895140347406656</v>
      </c>
      <c r="M51" s="24">
        <f>'[1]факт'!M51/'[1]факт'!M4*'Привокзальная 88'!M4</f>
        <v>7.716209767708102</v>
      </c>
      <c r="N51" s="24">
        <f>'[1]факт'!N51/'[1]факт'!N4*'Привокзальная 88'!N4</f>
        <v>2.621159860094533</v>
      </c>
      <c r="O51" s="25">
        <f t="shared" si="1"/>
        <v>34.14916320831351</v>
      </c>
    </row>
    <row r="52" spans="1:15" ht="12.75">
      <c r="A52" s="23" t="s">
        <v>66</v>
      </c>
      <c r="B52" s="2" t="s">
        <v>6</v>
      </c>
      <c r="C52" s="24">
        <f>'[1]факт'!C52/'[1]факт'!C4*'Привокзальная 88'!C4</f>
        <v>0.9712149973273174</v>
      </c>
      <c r="D52" s="24">
        <f>'[1]факт'!D52/'[1]факт'!D4*'Привокзальная 88'!D4</f>
        <v>1.1206326892238276</v>
      </c>
      <c r="E52" s="24">
        <f>'[1]факт'!E52/'[1]факт'!E4*'Привокзальная 88'!E4</f>
        <v>1.7743350912710605</v>
      </c>
      <c r="F52" s="24">
        <f>'[1]факт'!F52/'[1]факт'!F4*'Привокзальная 88'!F4</f>
        <v>0.7807074401592666</v>
      </c>
      <c r="G52" s="24">
        <f>'[1]факт'!G52/'[1]факт'!G4*'Привокзальная 88'!G4</f>
        <v>0.5192264793403735</v>
      </c>
      <c r="H52" s="24">
        <f>'[1]факт'!H52/'[1]факт'!H4*'Привокзальная 88'!H4</f>
        <v>0.7473499404433708</v>
      </c>
      <c r="I52" s="24">
        <f>'[1]факт'!I52/'[1]факт'!I4*'Привокзальная 88'!I4</f>
        <v>4.000658700529065</v>
      </c>
      <c r="J52" s="24">
        <f>'[1]факт'!J52/'[1]факт'!J4*'Привокзальная 88'!J4</f>
        <v>4.809381957918927</v>
      </c>
      <c r="K52" s="24">
        <f>'[1]факт'!K52/'[1]факт'!K4*'Привокзальная 88'!K4</f>
        <v>0.9039770359738878</v>
      </c>
      <c r="L52" s="24">
        <f>'[1]факт'!L52/'[1]факт'!L4*'Привокзальная 88'!L4</f>
        <v>1.0758073816548748</v>
      </c>
      <c r="M52" s="24">
        <f>'[1]факт'!M52/'[1]факт'!M4*'Привокзальная 88'!M4</f>
        <v>3.20874493347756</v>
      </c>
      <c r="N52" s="24">
        <f>'[1]факт'!N52/'[1]факт'!N4*'Привокзальная 88'!N4</f>
        <v>9.925443728455443</v>
      </c>
      <c r="O52" s="25">
        <f t="shared" si="1"/>
        <v>29.83748037577498</v>
      </c>
    </row>
    <row r="53" spans="1:15" ht="12.75">
      <c r="A53" s="23" t="s">
        <v>67</v>
      </c>
      <c r="B53" s="2" t="s">
        <v>6</v>
      </c>
      <c r="C53" s="24">
        <f>'[1]факт'!C53/'[1]факт'!C4*'Привокзальная 88'!C4</f>
        <v>0</v>
      </c>
      <c r="D53" s="24">
        <f>'[1]факт'!D53/'[1]факт'!D4*'Привокзальная 88'!D4</f>
        <v>0</v>
      </c>
      <c r="E53" s="24">
        <f>'[1]факт'!E53/'[1]факт'!E4*'Привокзальная 88'!E4</f>
        <v>0</v>
      </c>
      <c r="F53" s="24">
        <f>'[1]факт'!F53/'[1]факт'!F4*'Привокзальная 88'!F4</f>
        <v>5.788792515646769</v>
      </c>
      <c r="G53" s="24">
        <f>'[1]факт'!G53/'[1]факт'!G4*'Привокзальная 88'!G4</f>
        <v>0</v>
      </c>
      <c r="H53" s="24">
        <f>'[1]факт'!H53/'[1]факт'!H4*'Привокзальная 88'!H4</f>
        <v>0</v>
      </c>
      <c r="I53" s="24">
        <f>'[1]факт'!I53/'[1]факт'!I4*'Привокзальная 88'!I4</f>
        <v>0</v>
      </c>
      <c r="J53" s="24">
        <f>'[1]факт'!J53/'[1]факт'!J4*'Привокзальная 88'!J4</f>
        <v>0</v>
      </c>
      <c r="K53" s="24">
        <f>'[1]факт'!K53/'[1]факт'!K4*'Привокзальная 88'!K4</f>
        <v>0</v>
      </c>
      <c r="L53" s="24">
        <f>'[1]факт'!L53/'[1]факт'!L4*'Привокзальная 88'!L4</f>
        <v>0</v>
      </c>
      <c r="M53" s="24">
        <f>'[1]факт'!M53/'[1]факт'!M4*'Привокзальная 88'!M4</f>
        <v>0</v>
      </c>
      <c r="N53" s="25"/>
      <c r="O53" s="25">
        <f t="shared" si="1"/>
        <v>5.788792515646769</v>
      </c>
    </row>
    <row r="54" spans="1:15" ht="12.75">
      <c r="A54" s="23" t="s">
        <v>68</v>
      </c>
      <c r="B54" s="2" t="s">
        <v>6</v>
      </c>
      <c r="C54" s="24">
        <f>'[1]факт'!C54/'[1]факт'!C4*'Привокзальная 88'!C4</f>
        <v>0</v>
      </c>
      <c r="D54" s="24">
        <f>'[1]факт'!D54/'[1]факт'!D4*'Привокзальная 88'!D4</f>
        <v>0</v>
      </c>
      <c r="E54" s="24">
        <f>'[1]факт'!E54/'[1]факт'!E4*'Привокзальная 88'!E4</f>
        <v>0.07823883891931024</v>
      </c>
      <c r="F54" s="24">
        <f>'[1]факт'!F54/'[1]факт'!F4*'Привокзальная 88'!F4</f>
        <v>0</v>
      </c>
      <c r="G54" s="24">
        <f>'[1]факт'!G54/'[1]факт'!G4*'Привокзальная 88'!G4</f>
        <v>0</v>
      </c>
      <c r="H54" s="24">
        <f>'[1]факт'!H54/'[1]факт'!H4*'Привокзальная 88'!H4</f>
        <v>0.6809711308183459</v>
      </c>
      <c r="I54" s="24">
        <f>'[1]факт'!I54/'[1]факт'!I4*'Привокзальная 88'!I4</f>
        <v>3.858809014727113</v>
      </c>
      <c r="J54" s="24">
        <f>'[1]факт'!J54/'[1]факт'!J4*'Привокзальная 88'!J4</f>
        <v>0</v>
      </c>
      <c r="K54" s="24">
        <f>'[1]факт'!K54/'[1]факт'!K4*'Привокзальная 88'!K4</f>
        <v>0</v>
      </c>
      <c r="L54" s="24">
        <f>'[1]факт'!L54/'[1]факт'!L4*'Привокзальная 88'!L4</f>
        <v>0</v>
      </c>
      <c r="M54" s="24">
        <f>'[1]факт'!M54/'[1]факт'!M4*'Привокзальная 88'!M4</f>
        <v>4.781366140688331</v>
      </c>
      <c r="N54" s="24">
        <f>'[1]факт'!N54/'[1]факт'!N4*'Привокзальная 88'!N4</f>
        <v>2.2412653784476553</v>
      </c>
      <c r="O54" s="25">
        <f t="shared" si="1"/>
        <v>11.640650503600755</v>
      </c>
    </row>
    <row r="55" spans="1:15" ht="12.75">
      <c r="A55" s="28" t="s">
        <v>69</v>
      </c>
      <c r="B55" s="2" t="s">
        <v>6</v>
      </c>
      <c r="C55" s="29">
        <f aca="true" t="shared" si="2" ref="C55:O55">SUM(C12:C54)</f>
        <v>638.7149073084192</v>
      </c>
      <c r="D55" s="30">
        <f t="shared" si="2"/>
        <v>683.545623797819</v>
      </c>
      <c r="E55" s="30">
        <f t="shared" si="2"/>
        <v>532.3177515057514</v>
      </c>
      <c r="F55" s="30">
        <f t="shared" si="2"/>
        <v>847.7753641793181</v>
      </c>
      <c r="G55" s="30">
        <f t="shared" si="2"/>
        <v>445.72723311053966</v>
      </c>
      <c r="H55" s="30">
        <f t="shared" si="2"/>
        <v>719.6684191502975</v>
      </c>
      <c r="I55" s="30">
        <f t="shared" si="2"/>
        <v>793.6351261001138</v>
      </c>
      <c r="J55" s="30">
        <f t="shared" si="2"/>
        <v>640.1876129050588</v>
      </c>
      <c r="K55" s="30">
        <f t="shared" si="2"/>
        <v>622.3105966606197</v>
      </c>
      <c r="L55" s="30">
        <f t="shared" si="2"/>
        <v>643.6065250285158</v>
      </c>
      <c r="M55" s="30">
        <f t="shared" si="2"/>
        <v>704.8537633265847</v>
      </c>
      <c r="N55" s="30">
        <f t="shared" si="2"/>
        <v>752.7098145326593</v>
      </c>
      <c r="O55" s="30">
        <f t="shared" si="2"/>
        <v>8025.0527376057</v>
      </c>
    </row>
    <row r="56" spans="1:15" s="33" customFormat="1" ht="12.75">
      <c r="A56" s="31"/>
      <c r="B56" s="3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ht="12.75">
      <c r="A57" s="27"/>
      <c r="B57" s="27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</row>
    <row r="58" spans="1:15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</row>
    <row r="59" spans="1:15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</row>
    <row r="60" spans="1:15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</row>
  </sheetData>
  <sheetProtection/>
  <mergeCells count="1">
    <mergeCell ref="C1:I1"/>
  </mergeCells>
  <printOptions/>
  <pageMargins left="0.7" right="0.7" top="0.75" bottom="0.75" header="0.3" footer="0.3"/>
  <pageSetup fitToHeight="1" fitToWidth="1" horizontalDpi="600" verticalDpi="600" orientation="landscape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nix</dc:creator>
  <cp:keywords/>
  <dc:description/>
  <cp:lastModifiedBy>nix</cp:lastModifiedBy>
  <dcterms:created xsi:type="dcterms:W3CDTF">2013-12-19T12:43:20Z</dcterms:created>
  <dcterms:modified xsi:type="dcterms:W3CDTF">2013-12-19T12:43:20Z</dcterms:modified>
  <cp:category/>
  <cp:version/>
  <cp:contentType/>
  <cp:contentStatus/>
</cp:coreProperties>
</file>