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6" sheetId="1" r:id="rId1"/>
    <sheet name="материалы" sheetId="2" r:id="rId2"/>
  </sheets>
  <definedNames>
    <definedName name="Excel_BuiltIn__FilterDatabase_1" localSheetId="0">'Пушкина 6'!$C$3:$DF$830</definedName>
    <definedName name="Excel_BuiltIn_Print_Titles_1" localSheetId="0">'Пушкина 6'!$11:$11</definedName>
  </definedNames>
  <calcPr fullCalcOnLoad="1"/>
</workbook>
</file>

<file path=xl/sharedStrings.xml><?xml version="1.0" encoding="utf-8"?>
<sst xmlns="http://schemas.openxmlformats.org/spreadsheetml/2006/main" count="104" uniqueCount="98">
  <si>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</si>
  <si>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</si>
  <si>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</si>
  <si>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</si>
  <si>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</si>
  <si>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</si>
  <si>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</si>
  <si>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</si>
  <si>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</si>
  <si>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</si>
  <si>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</si>
  <si>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</si>
  <si>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</si>
  <si>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</si>
  <si>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</si>
  <si>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</si>
  <si>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</si>
  <si>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</si>
  <si>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</si>
  <si>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</si>
  <si>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</si>
  <si>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</si>
  <si>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</si>
  <si>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</si>
  <si>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</si>
  <si>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</si>
  <si>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</si>
  <si>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</si>
  <si>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</si>
  <si>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</si>
  <si>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</si>
  <si>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</si>
  <si>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</si>
  <si>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</si>
  <si>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</si>
  <si>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</si>
  <si>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</si>
  <si>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</si>
  <si>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</si>
  <si>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</si>
  <si>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</si>
  <si>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</si>
  <si>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6</t>
  </si>
  <si>
    <t>Площадь дома - 441,7 кв.м</t>
  </si>
  <si>
    <t>МАЙ</t>
  </si>
  <si>
    <t>Гвозди 60 1кг</t>
  </si>
  <si>
    <t>Диск 125</t>
  </si>
  <si>
    <t>Кран д25 г/ш</t>
  </si>
  <si>
    <t xml:space="preserve">Муфта  20 PRO AQUA </t>
  </si>
  <si>
    <t xml:space="preserve">Муфта 32 PRO AQUA </t>
  </si>
  <si>
    <t xml:space="preserve">Муфта 25*20 PRO AQUA </t>
  </si>
  <si>
    <t xml:space="preserve">Муфта 25*3/4 н.р. PRO AQUA </t>
  </si>
  <si>
    <t xml:space="preserve">Муфта 25*3/4 в.р. PRO AQUA </t>
  </si>
  <si>
    <t xml:space="preserve">Муфта 32*25. PRO AQUA </t>
  </si>
  <si>
    <t>Муфта 32*20 PRO AQUA</t>
  </si>
  <si>
    <t>Муфта 20*1/2 в.р. PRO AQUA</t>
  </si>
  <si>
    <t>Муфта 20*1/2 н.р. PRO AQUA</t>
  </si>
  <si>
    <t>Муфта америк.20*1/2 раз.н.р. PRO AQUA</t>
  </si>
  <si>
    <t>Муфта .25*3/4 раз.в.р. PRO AQUA американка</t>
  </si>
  <si>
    <t>Муфта .25*3/4 раз.н.р. PRO AQUA американка</t>
  </si>
  <si>
    <t>Пена монтажная</t>
  </si>
  <si>
    <t xml:space="preserve">Тройник 32 PRO AQUA </t>
  </si>
  <si>
    <t xml:space="preserve">Тройник 32*20*32 PRO AQUA </t>
  </si>
  <si>
    <t>Труба PN 20 20 (PRO AQUA)</t>
  </si>
  <si>
    <t>Труба PN 20 25 (PRO AQUA)</t>
  </si>
  <si>
    <t>Труба PN 20 32 (PRO AQUA)</t>
  </si>
  <si>
    <t>Угольник 20 PRO AQUA</t>
  </si>
  <si>
    <t>Угольник 20*45 PRO AQUA</t>
  </si>
  <si>
    <t>Угольник 25 PRO AQUA</t>
  </si>
  <si>
    <t>Угольник 32 PRO AQUA</t>
  </si>
  <si>
    <t>Угольник 32*45 гр. PRO AQUA</t>
  </si>
  <si>
    <t>ИЮНЬ</t>
  </si>
  <si>
    <t>Американка д32*3/4 н.р</t>
  </si>
  <si>
    <t>Труба теп.ТИЛИТ 35/13 2 м</t>
  </si>
  <si>
    <t>Труба теп.ТИЛИТ 22/6 2 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</si>
  <si>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</si>
  <si>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</si>
  <si>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</si>
  <si>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</si>
  <si>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</si>
  <si>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</si>
  <si>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</si>
  <si>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</si>
  <si>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</si>
  <si>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</si>
  <si>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</si>
  <si>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</si>
  <si>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</si>
  <si>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</si>
  <si>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</si>
  <si>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</si>
  <si>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</si>
  <si>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</si>
  <si>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</si>
  <si>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</si>
  <si>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</si>
  <si>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</si>
  <si>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5822,04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</si>
</sst>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0">
      <selection activeCell="E69" sqref="E6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8"/>
      <c r="D1" s="98"/>
      <c r="E1" s="98"/>
      <c r="F1" s="98"/>
      <c r="G1" s="98"/>
      <c r="H1" s="98"/>
      <c r="I1" s="98"/>
      <c r="J1" s="98"/>
    </row>
    <row r="2" spans="3:10" ht="18">
      <c r="C2" s="99" t="s">
        <v>83</v>
      </c>
      <c r="D2" s="99"/>
      <c r="E2" s="99"/>
      <c r="F2" s="99"/>
      <c r="G2" s="99"/>
      <c r="H2" s="99"/>
      <c r="I2" s="99"/>
      <c r="J2" s="99"/>
    </row>
    <row r="3" spans="3:10" ht="21.75" customHeight="1">
      <c r="C3" s="100" t="s">
        <v>42</v>
      </c>
      <c r="D3" s="100"/>
      <c r="E3" s="100"/>
      <c r="F3" s="100"/>
      <c r="G3" s="100"/>
      <c r="H3" s="100"/>
      <c r="I3" s="100"/>
      <c r="J3" s="10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75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1"/>
      <c r="D11" s="72"/>
      <c r="E11" s="73"/>
      <c r="F11" s="9"/>
      <c r="G11" s="9"/>
      <c r="H11" s="10"/>
      <c r="I11" s="9"/>
      <c r="J11" s="7"/>
    </row>
    <row r="12" spans="2:10" ht="18">
      <c r="B12" s="27"/>
      <c r="C12" s="74"/>
      <c r="D12" s="25"/>
      <c r="E12" s="75"/>
      <c r="F12" s="8"/>
      <c r="G12" s="8"/>
      <c r="H12" s="8"/>
      <c r="I12" s="8"/>
      <c r="J12" s="8"/>
    </row>
    <row r="13" spans="3:10" ht="18.75" thickBot="1">
      <c r="C13" s="76">
        <v>1</v>
      </c>
      <c r="D13" s="26" t="s">
        <v>76</v>
      </c>
      <c r="E13" s="77">
        <v>2982.86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77</v>
      </c>
      <c r="E14" s="78">
        <v>49558.74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78</v>
      </c>
      <c r="E16" s="79">
        <v>2982.86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79</v>
      </c>
      <c r="E17" s="79">
        <v>46577.96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80</v>
      </c>
      <c r="E18" s="79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81</v>
      </c>
      <c r="E19" s="80">
        <f>SUM(E16:E18)</f>
        <v>49560.82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1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82</v>
      </c>
      <c r="E23" s="82">
        <v>2980.78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5">
        <f>SUM(E32:E39)</f>
        <v>9440.779999999999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5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6">
        <v>5332.14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6">
        <v>194.82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6">
        <v>189.42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6">
        <v>472.54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6">
        <v>407.78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5">
        <v>244.08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84</v>
      </c>
      <c r="E38" s="86">
        <v>1229.91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6">
        <v>1370.09</v>
      </c>
      <c r="F39" s="4"/>
      <c r="G39" s="4"/>
      <c r="H39" s="4"/>
      <c r="I39" s="4"/>
      <c r="J39" s="6"/>
    </row>
    <row r="40" spans="3:10" ht="18">
      <c r="C40" s="38"/>
      <c r="D40" s="42"/>
      <c r="E40" s="85"/>
      <c r="F40" s="4"/>
      <c r="G40" s="4"/>
      <c r="H40" s="4"/>
      <c r="I40" s="4"/>
      <c r="J40" s="6"/>
    </row>
    <row r="41" spans="3:10" ht="18">
      <c r="C41" s="38"/>
      <c r="D41" s="41"/>
      <c r="E41" s="85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5"/>
      <c r="F42" s="4"/>
      <c r="G42" s="4"/>
      <c r="H42" s="4"/>
      <c r="I42" s="4"/>
      <c r="J42" s="6"/>
    </row>
    <row r="43" spans="3:10" ht="18.75" thickBot="1">
      <c r="C43" s="38"/>
      <c r="D43" s="41"/>
      <c r="E43" s="85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7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5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8">
        <v>692.53</v>
      </c>
      <c r="F46" s="4"/>
      <c r="G46" s="4"/>
      <c r="H46" s="4"/>
      <c r="I46" s="4"/>
      <c r="J46" s="6"/>
    </row>
    <row r="47" spans="3:10" ht="18">
      <c r="C47" s="38"/>
      <c r="D47" s="41"/>
      <c r="E47" s="85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5"/>
      <c r="F48" s="4"/>
      <c r="G48" s="4"/>
      <c r="H48" s="4"/>
      <c r="I48" s="4"/>
      <c r="J48" s="6"/>
    </row>
    <row r="49" spans="3:10" ht="18">
      <c r="C49" s="38"/>
      <c r="D49" s="41"/>
      <c r="E49" s="85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5">
        <v>5355.42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5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9">
        <v>4409.98</v>
      </c>
      <c r="F52" s="4"/>
      <c r="G52" s="4"/>
      <c r="H52" s="4"/>
      <c r="I52" s="4"/>
      <c r="J52" s="3"/>
    </row>
    <row r="53" spans="3:10" ht="18">
      <c r="C53" s="38"/>
      <c r="D53" s="41"/>
      <c r="E53" s="85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5"/>
      <c r="F54" s="4"/>
      <c r="G54" s="4"/>
      <c r="H54" s="4"/>
      <c r="I54" s="4"/>
      <c r="J54" s="3"/>
    </row>
    <row r="55" spans="3:10" ht="18">
      <c r="C55" s="38"/>
      <c r="D55" s="41"/>
      <c r="E55" s="85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90">
        <f>SUM(E57:E64)</f>
        <v>34269.58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1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85</v>
      </c>
      <c r="E58" s="86">
        <v>902.34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86</v>
      </c>
      <c r="E59" s="86">
        <v>376.2</v>
      </c>
      <c r="F59" s="4"/>
      <c r="G59" s="4"/>
      <c r="H59" s="4"/>
      <c r="I59" s="4"/>
      <c r="J59" s="3"/>
    </row>
    <row r="60" spans="3:10" ht="18.75" thickBot="1">
      <c r="C60" s="49" t="s">
        <v>87</v>
      </c>
      <c r="D60" s="42" t="s">
        <v>23</v>
      </c>
      <c r="E60" s="85">
        <v>19003.63</v>
      </c>
      <c r="F60" s="4"/>
      <c r="G60" s="4"/>
      <c r="H60" s="4"/>
      <c r="I60" s="4"/>
      <c r="J60" s="3"/>
    </row>
    <row r="61" spans="3:10" ht="18.75" thickBot="1">
      <c r="C61" s="49" t="s">
        <v>88</v>
      </c>
      <c r="D61" s="56" t="s">
        <v>89</v>
      </c>
      <c r="E61" s="86">
        <v>2301.82</v>
      </c>
      <c r="F61" s="4"/>
      <c r="G61" s="4"/>
      <c r="H61" s="4"/>
      <c r="I61" s="4"/>
      <c r="J61" s="3"/>
    </row>
    <row r="62" spans="3:10" ht="18.75" thickBot="1">
      <c r="C62" s="49" t="s">
        <v>90</v>
      </c>
      <c r="D62" s="50" t="s">
        <v>91</v>
      </c>
      <c r="E62" s="92" t="s">
        <v>97</v>
      </c>
      <c r="F62" s="4"/>
      <c r="G62" s="4"/>
      <c r="H62" s="4"/>
      <c r="I62" s="4"/>
      <c r="J62" s="3"/>
    </row>
    <row r="63" spans="3:10" ht="18.75" thickBot="1">
      <c r="C63" s="49" t="s">
        <v>92</v>
      </c>
      <c r="D63" s="56" t="s">
        <v>93</v>
      </c>
      <c r="E63" s="86">
        <v>7415.54</v>
      </c>
      <c r="F63" s="4"/>
      <c r="G63" s="4"/>
      <c r="H63" s="4"/>
      <c r="I63" s="4"/>
      <c r="J63" s="3"/>
    </row>
    <row r="64" spans="3:10" ht="18.75" thickBot="1">
      <c r="C64" s="49" t="s">
        <v>94</v>
      </c>
      <c r="D64" s="56" t="s">
        <v>95</v>
      </c>
      <c r="E64" s="93">
        <v>4270.05</v>
      </c>
      <c r="F64" s="4"/>
      <c r="G64" s="4"/>
      <c r="H64" s="4"/>
      <c r="I64" s="4"/>
      <c r="J64" s="3"/>
    </row>
    <row r="65" spans="3:10" ht="18">
      <c r="C65" s="38"/>
      <c r="D65" s="41"/>
      <c r="E65" s="85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5"/>
      <c r="F66" s="4"/>
      <c r="G66" s="4"/>
      <c r="H66" s="4"/>
      <c r="I66" s="4"/>
      <c r="J66" s="3"/>
    </row>
    <row r="67" spans="3:10" ht="18">
      <c r="C67" s="38"/>
      <c r="D67" s="41"/>
      <c r="E67" s="85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91">
        <v>0</v>
      </c>
      <c r="F68" s="4"/>
      <c r="G68" s="4"/>
      <c r="H68" s="4"/>
      <c r="I68" s="4"/>
      <c r="J68" s="3"/>
    </row>
    <row r="69" spans="3:10" ht="18">
      <c r="C69" s="53"/>
      <c r="D69" s="83"/>
      <c r="E69" s="85"/>
      <c r="F69" s="4"/>
      <c r="G69" s="4"/>
      <c r="H69" s="4"/>
      <c r="I69" s="4"/>
      <c r="J69" s="3"/>
    </row>
    <row r="70" spans="3:10" ht="18">
      <c r="C70" s="38" t="s">
        <v>40</v>
      </c>
      <c r="D70" s="84" t="s">
        <v>96</v>
      </c>
      <c r="E70" s="90">
        <v>1632.46</v>
      </c>
      <c r="F70" s="4"/>
      <c r="G70" s="4"/>
      <c r="H70" s="4"/>
      <c r="I70" s="4"/>
      <c r="J70" s="3"/>
    </row>
    <row r="71" spans="3:10" ht="18.75" thickBot="1">
      <c r="C71" s="39"/>
      <c r="D71" s="55"/>
      <c r="E71" s="91"/>
      <c r="F71" s="4"/>
      <c r="G71" s="4"/>
      <c r="H71" s="4"/>
      <c r="I71" s="4"/>
      <c r="J71" s="3"/>
    </row>
    <row r="72" spans="3:10" ht="18">
      <c r="C72" s="38"/>
      <c r="D72" s="41"/>
      <c r="E72" s="85"/>
      <c r="F72" s="4"/>
      <c r="G72" s="4"/>
      <c r="H72" s="4"/>
      <c r="I72" s="4"/>
      <c r="J72" s="3"/>
    </row>
    <row r="73" spans="3:10" ht="18.75" thickBot="1">
      <c r="C73" s="39"/>
      <c r="D73" s="41"/>
      <c r="E73" s="85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4">
        <f>E30+E46+E50+E56+E68+E70</f>
        <v>51390.77</v>
      </c>
      <c r="F74" s="4"/>
      <c r="G74" s="4"/>
      <c r="H74" s="4"/>
      <c r="I74" s="4"/>
      <c r="J74" s="3"/>
    </row>
    <row r="75" spans="3:10" ht="18">
      <c r="C75" s="38"/>
      <c r="D75" s="41"/>
      <c r="E75" s="85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5">
        <v>595.05</v>
      </c>
      <c r="F76" s="4"/>
      <c r="G76" s="4"/>
      <c r="H76" s="4"/>
      <c r="I76" s="4"/>
      <c r="J76" s="3"/>
    </row>
    <row r="77" spans="3:10" ht="18.75" thickBot="1">
      <c r="C77" s="38"/>
      <c r="D77" s="41"/>
      <c r="E77" s="85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5"/>
      <c r="F78" s="4"/>
      <c r="G78" s="4"/>
      <c r="H78" s="4"/>
      <c r="I78" s="4"/>
      <c r="J78" s="3"/>
    </row>
    <row r="79" spans="3:10" ht="18.75" thickBot="1">
      <c r="C79" s="67"/>
      <c r="D79" s="68"/>
      <c r="E79" s="96">
        <f>E74+E76</f>
        <v>51985.82</v>
      </c>
      <c r="F79" s="4"/>
      <c r="G79" s="4"/>
      <c r="H79" s="4"/>
      <c r="I79" s="4"/>
      <c r="J79" s="3"/>
    </row>
    <row r="80" spans="3:10" ht="12.75">
      <c r="C80" s="4"/>
      <c r="D80" s="4"/>
      <c r="E80" s="97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39"/>
  <sheetViews>
    <sheetView workbookViewId="0" topLeftCell="A22">
      <selection activeCell="F40" sqref="F40"/>
    </sheetView>
  </sheetViews>
  <sheetFormatPr defaultColWidth="9.00390625" defaultRowHeight="12.75"/>
  <cols>
    <col min="5" max="5" width="15.625" style="0" customWidth="1"/>
  </cols>
  <sheetData>
    <row r="3" ht="12.75">
      <c r="E3" s="69" t="s">
        <v>44</v>
      </c>
    </row>
    <row r="6" spans="2:6" ht="12.75">
      <c r="B6" t="s">
        <v>45</v>
      </c>
      <c r="F6">
        <v>1</v>
      </c>
    </row>
    <row r="7" spans="2:6" ht="12.75">
      <c r="B7" t="s">
        <v>46</v>
      </c>
      <c r="F7">
        <v>5</v>
      </c>
    </row>
    <row r="8" spans="2:6" ht="12.75">
      <c r="B8" t="s">
        <v>47</v>
      </c>
      <c r="F8">
        <v>1</v>
      </c>
    </row>
    <row r="9" spans="2:6" ht="12.75">
      <c r="B9" t="s">
        <v>48</v>
      </c>
      <c r="F9">
        <v>3</v>
      </c>
    </row>
    <row r="10" spans="2:6" ht="12.75">
      <c r="B10" t="s">
        <v>49</v>
      </c>
      <c r="F10">
        <v>3</v>
      </c>
    </row>
    <row r="11" spans="2:6" ht="12.75">
      <c r="B11" t="s">
        <v>50</v>
      </c>
      <c r="F11">
        <v>2</v>
      </c>
    </row>
    <row r="12" spans="2:6" ht="12.75">
      <c r="B12" t="s">
        <v>51</v>
      </c>
      <c r="F12">
        <v>3</v>
      </c>
    </row>
    <row r="13" spans="2:6" ht="12.75">
      <c r="B13" t="s">
        <v>52</v>
      </c>
      <c r="F13">
        <v>1</v>
      </c>
    </row>
    <row r="14" spans="2:6" ht="12.75">
      <c r="B14" t="s">
        <v>53</v>
      </c>
      <c r="F14">
        <v>3</v>
      </c>
    </row>
    <row r="15" spans="2:6" ht="12.75">
      <c r="B15" t="s">
        <v>54</v>
      </c>
      <c r="F15">
        <v>1</v>
      </c>
    </row>
    <row r="16" spans="2:6" ht="12.75">
      <c r="B16" t="s">
        <v>56</v>
      </c>
      <c r="F16">
        <v>3</v>
      </c>
    </row>
    <row r="17" spans="2:6" ht="12.75">
      <c r="B17" t="s">
        <v>55</v>
      </c>
      <c r="F17">
        <v>1</v>
      </c>
    </row>
    <row r="18" spans="2:6" ht="12.75">
      <c r="B18" t="s">
        <v>57</v>
      </c>
      <c r="F18">
        <v>1</v>
      </c>
    </row>
    <row r="19" spans="2:6" ht="12.75">
      <c r="B19" t="s">
        <v>58</v>
      </c>
      <c r="F19">
        <v>1</v>
      </c>
    </row>
    <row r="20" spans="2:6" ht="12.75">
      <c r="B20" t="s">
        <v>59</v>
      </c>
      <c r="F20">
        <v>3</v>
      </c>
    </row>
    <row r="21" spans="2:6" ht="12.75">
      <c r="B21" t="s">
        <v>60</v>
      </c>
      <c r="F21">
        <v>2</v>
      </c>
    </row>
    <row r="22" spans="2:6" ht="12.75">
      <c r="B22" t="s">
        <v>61</v>
      </c>
      <c r="F22">
        <v>2</v>
      </c>
    </row>
    <row r="23" spans="2:6" ht="12.75">
      <c r="B23" t="s">
        <v>62</v>
      </c>
      <c r="F23">
        <v>1</v>
      </c>
    </row>
    <row r="24" spans="2:6" ht="12.75">
      <c r="B24" t="s">
        <v>63</v>
      </c>
      <c r="F24">
        <v>1</v>
      </c>
    </row>
    <row r="25" spans="2:6" ht="12.75">
      <c r="B25" t="s">
        <v>64</v>
      </c>
      <c r="F25">
        <v>2</v>
      </c>
    </row>
    <row r="26" spans="2:6" ht="12.75">
      <c r="B26" t="s">
        <v>65</v>
      </c>
      <c r="F26">
        <v>4</v>
      </c>
    </row>
    <row r="27" spans="2:6" ht="12.75">
      <c r="B27" t="s">
        <v>66</v>
      </c>
      <c r="F27">
        <v>4</v>
      </c>
    </row>
    <row r="28" spans="2:6" ht="12.75">
      <c r="B28" t="s">
        <v>67</v>
      </c>
      <c r="F28">
        <v>4</v>
      </c>
    </row>
    <row r="29" spans="2:6" ht="12.75">
      <c r="B29" t="s">
        <v>68</v>
      </c>
      <c r="F29">
        <v>8</v>
      </c>
    </row>
    <row r="30" spans="2:6" ht="12.75">
      <c r="B30" t="s">
        <v>69</v>
      </c>
      <c r="F30">
        <v>15</v>
      </c>
    </row>
    <row r="31" spans="2:6" ht="12.75">
      <c r="B31" t="s">
        <v>70</v>
      </c>
      <c r="F31">
        <v>4</v>
      </c>
    </row>
    <row r="35" ht="12.75">
      <c r="E35" s="70" t="s">
        <v>71</v>
      </c>
    </row>
    <row r="37" spans="2:6" ht="12.75">
      <c r="B37" t="s">
        <v>72</v>
      </c>
      <c r="F37">
        <v>1</v>
      </c>
    </row>
    <row r="38" spans="2:6" ht="12.75">
      <c r="B38" t="s">
        <v>73</v>
      </c>
      <c r="F38">
        <v>1</v>
      </c>
    </row>
    <row r="39" spans="2:6" ht="12.75">
      <c r="B39" t="s">
        <v>74</v>
      </c>
      <c r="F39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2014-04-02T17:35:22Z</dcterms:modified>
  <cp:category/>
  <cp:version/>
  <cp:contentType/>
  <cp:contentStatus/>
</cp:coreProperties>
</file>