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" sheetId="1" r:id="rId1"/>
    <sheet name="материалы" sheetId="2" r:id="rId2"/>
  </sheets>
  <definedNames>
    <definedName name="Excel_BuiltIn__FilterDatabase_1" localSheetId="0">'Школьная 3'!$C$3:$DF$830</definedName>
    <definedName name="Excel_BuiltIn_Print_Titles_1" localSheetId="0">'Школьная 3'!$11:$11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<sst xmlns="http://schemas.openxmlformats.org/spreadsheetml/2006/main" count="82" uniqueCount="74">
  <si>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</si>
  <si>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</si>
  <si>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</si>
  <si>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</si>
  <si>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</si>
  <si>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</si>
  <si>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</si>
  <si>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</si>
  <si>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</si>
  <si>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</si>
  <si>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</si>
  <si>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</si>
  <si>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</si>
  <si>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</si>
  <si>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</si>
  <si>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</si>
  <si>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</si>
  <si>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</si>
  <si>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</si>
  <si>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</si>
  <si>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</si>
  <si>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</si>
  <si>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</si>
  <si>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</si>
  <si>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</si>
  <si>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</si>
  <si>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</si>
  <si>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</si>
  <si>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</si>
  <si>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</si>
  <si>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</si>
  <si>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</si>
  <si>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</si>
  <si>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</si>
  <si>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</si>
  <si>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</si>
  <si>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</si>
  <si>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</si>
  <si>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</si>
  <si>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</si>
  <si>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</si>
  <si>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</si>
  <si>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</t>
  </si>
  <si>
    <t>ЯНВАРЬ</t>
  </si>
  <si>
    <t>Петли</t>
  </si>
  <si>
    <t>МАЙ</t>
  </si>
  <si>
    <t>Муфта д15</t>
  </si>
  <si>
    <t>ИЮЛЬ</t>
  </si>
  <si>
    <t>Кирпич керамич.одинарн.полнотельный М-100</t>
  </si>
  <si>
    <t>Прочая продукция конт.осн НПН-263 А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</si>
  <si>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</si>
  <si>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</si>
  <si>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</si>
  <si>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</si>
  <si>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</si>
  <si>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</si>
  <si>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</si>
  <si>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</si>
  <si>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</si>
  <si>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- 731,6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</si>
  <si>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</si>
  <si>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</si>
  <si>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</si>
  <si>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</si>
  <si>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</si>
  <si>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</si>
  <si>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</si>
  <si>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</si>
  <si>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</si>
  <si>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</si>
  <si>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</si>
  <si>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</si>
  <si>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</si>
  <si>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9643,21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</si>
</sst>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4"/>
      <c r="D1" s="84"/>
      <c r="E1" s="84"/>
      <c r="F1" s="84"/>
      <c r="G1" s="84"/>
      <c r="H1" s="84"/>
      <c r="I1" s="84"/>
      <c r="J1" s="84"/>
    </row>
    <row r="2" spans="3:10" ht="18">
      <c r="C2" s="85" t="s">
        <v>58</v>
      </c>
      <c r="D2" s="85"/>
      <c r="E2" s="85"/>
      <c r="F2" s="85"/>
      <c r="G2" s="85"/>
      <c r="H2" s="85"/>
      <c r="I2" s="85"/>
      <c r="J2" s="85"/>
    </row>
    <row r="3" spans="3:10" ht="21.75" customHeight="1">
      <c r="C3" s="86" t="s">
        <v>42</v>
      </c>
      <c r="D3" s="86"/>
      <c r="E3" s="86"/>
      <c r="F3" s="86"/>
      <c r="G3" s="86"/>
      <c r="H3" s="86"/>
      <c r="I3" s="86"/>
      <c r="J3" s="8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51</v>
      </c>
      <c r="E13" s="76">
        <v>3164.84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52</v>
      </c>
      <c r="E14" s="77">
        <v>103831.09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53</v>
      </c>
      <c r="E16" s="78">
        <v>3047.22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54</v>
      </c>
      <c r="E17" s="78">
        <v>103660.26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55</v>
      </c>
      <c r="E18" s="78">
        <v>524.17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56</v>
      </c>
      <c r="E19" s="79">
        <f>SUM(E16:E18)</f>
        <v>107231.65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57</v>
      </c>
      <c r="E23" s="81">
        <v>235.72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7">
        <f>SUM(E32:E39)</f>
        <v>15637.01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7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8">
        <v>8831.77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8">
        <v>322.69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8">
        <v>313.73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8">
        <v>782.68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8">
        <v>675.41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7">
        <v>404.28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60</v>
      </c>
      <c r="E38" s="88">
        <v>2037.14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8">
        <v>2269.31</v>
      </c>
      <c r="F39" s="4"/>
      <c r="G39" s="4"/>
      <c r="H39" s="4"/>
      <c r="I39" s="4"/>
      <c r="J39" s="6"/>
    </row>
    <row r="40" spans="3:10" ht="18">
      <c r="C40" s="38"/>
      <c r="D40" s="42"/>
      <c r="E40" s="87"/>
      <c r="F40" s="4"/>
      <c r="G40" s="4"/>
      <c r="H40" s="4"/>
      <c r="I40" s="4"/>
      <c r="J40" s="6"/>
    </row>
    <row r="41" spans="3:10" ht="18">
      <c r="C41" s="38"/>
      <c r="D41" s="41"/>
      <c r="E41" s="87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7"/>
      <c r="F42" s="4"/>
      <c r="G42" s="4"/>
      <c r="H42" s="4"/>
      <c r="I42" s="4"/>
      <c r="J42" s="6"/>
    </row>
    <row r="43" spans="3:10" ht="18.75" thickBot="1">
      <c r="C43" s="38"/>
      <c r="D43" s="41"/>
      <c r="E43" s="87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9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7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90">
        <v>1147.06</v>
      </c>
      <c r="F46" s="4"/>
      <c r="G46" s="4"/>
      <c r="H46" s="4"/>
      <c r="I46" s="4"/>
      <c r="J46" s="6"/>
    </row>
    <row r="47" spans="3:10" ht="18">
      <c r="C47" s="38"/>
      <c r="D47" s="41"/>
      <c r="E47" s="87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7"/>
      <c r="F48" s="4"/>
      <c r="G48" s="4"/>
      <c r="H48" s="4"/>
      <c r="I48" s="4"/>
      <c r="J48" s="6"/>
    </row>
    <row r="49" spans="3:10" ht="18">
      <c r="C49" s="38"/>
      <c r="D49" s="41"/>
      <c r="E49" s="87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7">
        <v>8870.33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7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1">
        <v>7304.37</v>
      </c>
      <c r="F52" s="4"/>
      <c r="G52" s="4"/>
      <c r="H52" s="4"/>
      <c r="I52" s="4"/>
      <c r="J52" s="3"/>
    </row>
    <row r="53" spans="3:10" ht="18">
      <c r="C53" s="38"/>
      <c r="D53" s="41"/>
      <c r="E53" s="87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7"/>
      <c r="F54" s="4"/>
      <c r="G54" s="4"/>
      <c r="H54" s="4"/>
      <c r="I54" s="4"/>
      <c r="J54" s="3"/>
    </row>
    <row r="55" spans="3:10" ht="18">
      <c r="C55" s="38"/>
      <c r="D55" s="41"/>
      <c r="E55" s="87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2">
        <f>SUM(E57:E64)</f>
        <v>55510.799999999996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3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61</v>
      </c>
      <c r="E58" s="88">
        <v>1494.57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62</v>
      </c>
      <c r="E59" s="88">
        <v>623.11</v>
      </c>
      <c r="F59" s="4"/>
      <c r="G59" s="4"/>
      <c r="H59" s="4"/>
      <c r="I59" s="4"/>
      <c r="J59" s="3"/>
    </row>
    <row r="60" spans="3:10" ht="18.75" thickBot="1">
      <c r="C60" s="49" t="s">
        <v>63</v>
      </c>
      <c r="D60" s="42" t="s">
        <v>23</v>
      </c>
      <c r="E60" s="87">
        <v>31476.24</v>
      </c>
      <c r="F60" s="4"/>
      <c r="G60" s="4"/>
      <c r="H60" s="4"/>
      <c r="I60" s="4"/>
      <c r="J60" s="3"/>
    </row>
    <row r="61" spans="3:10" ht="18.75" thickBot="1">
      <c r="C61" s="49" t="s">
        <v>64</v>
      </c>
      <c r="D61" s="56" t="s">
        <v>65</v>
      </c>
      <c r="E61" s="88">
        <v>2561.71</v>
      </c>
      <c r="F61" s="4"/>
      <c r="G61" s="4"/>
      <c r="H61" s="4"/>
      <c r="I61" s="4"/>
      <c r="J61" s="3"/>
    </row>
    <row r="62" spans="3:10" ht="18.75" thickBot="1">
      <c r="C62" s="49" t="s">
        <v>66</v>
      </c>
      <c r="D62" s="50" t="s">
        <v>67</v>
      </c>
      <c r="E62" s="94" t="s">
        <v>73</v>
      </c>
      <c r="F62" s="4"/>
      <c r="G62" s="4"/>
      <c r="H62" s="4"/>
      <c r="I62" s="4"/>
      <c r="J62" s="3"/>
    </row>
    <row r="63" spans="3:10" ht="18.75" thickBot="1">
      <c r="C63" s="49" t="s">
        <v>68</v>
      </c>
      <c r="D63" s="56" t="s">
        <v>69</v>
      </c>
      <c r="E63" s="88">
        <v>12282.57</v>
      </c>
      <c r="F63" s="4"/>
      <c r="G63" s="4"/>
      <c r="H63" s="4"/>
      <c r="I63" s="4"/>
      <c r="J63" s="3"/>
    </row>
    <row r="64" spans="3:10" ht="18.75" thickBot="1">
      <c r="C64" s="49" t="s">
        <v>70</v>
      </c>
      <c r="D64" s="56" t="s">
        <v>71</v>
      </c>
      <c r="E64" s="95">
        <v>7072.6</v>
      </c>
      <c r="F64" s="4"/>
      <c r="G64" s="4"/>
      <c r="H64" s="4"/>
      <c r="I64" s="4"/>
      <c r="J64" s="3"/>
    </row>
    <row r="65" spans="3:10" ht="18">
      <c r="C65" s="38"/>
      <c r="D65" s="41"/>
      <c r="E65" s="87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7"/>
      <c r="F66" s="4"/>
      <c r="G66" s="4"/>
      <c r="H66" s="4"/>
      <c r="I66" s="4"/>
      <c r="J66" s="3"/>
    </row>
    <row r="67" spans="3:10" ht="18">
      <c r="C67" s="38"/>
      <c r="D67" s="41"/>
      <c r="E67" s="87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3">
        <v>12084.25</v>
      </c>
      <c r="F68" s="4"/>
      <c r="G68" s="4"/>
      <c r="H68" s="4"/>
      <c r="I68" s="4"/>
      <c r="J68" s="3"/>
    </row>
    <row r="69" spans="3:10" ht="18">
      <c r="C69" s="53"/>
      <c r="D69" s="82"/>
      <c r="E69" s="87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72</v>
      </c>
      <c r="E70" s="92">
        <v>2703.9</v>
      </c>
      <c r="F70" s="4"/>
      <c r="G70" s="4"/>
      <c r="H70" s="4"/>
      <c r="I70" s="4"/>
      <c r="J70" s="3"/>
    </row>
    <row r="71" spans="3:10" ht="18.75" thickBot="1">
      <c r="C71" s="39"/>
      <c r="D71" s="55"/>
      <c r="E71" s="93"/>
      <c r="F71" s="4"/>
      <c r="G71" s="4"/>
      <c r="H71" s="4"/>
      <c r="I71" s="4"/>
      <c r="J71" s="3"/>
    </row>
    <row r="72" spans="3:10" ht="18">
      <c r="C72" s="38"/>
      <c r="D72" s="41"/>
      <c r="E72" s="87"/>
      <c r="F72" s="4"/>
      <c r="G72" s="4"/>
      <c r="H72" s="4"/>
      <c r="I72" s="4"/>
      <c r="J72" s="3"/>
    </row>
    <row r="73" spans="3:10" ht="18.75" thickBot="1">
      <c r="C73" s="39"/>
      <c r="D73" s="41"/>
      <c r="E73" s="87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6">
        <f>E30+E46+E50+E56+E68+E70</f>
        <v>95953.34999999999</v>
      </c>
      <c r="F74" s="4"/>
      <c r="G74" s="4"/>
      <c r="H74" s="4"/>
      <c r="I74" s="4"/>
      <c r="J74" s="3"/>
    </row>
    <row r="75" spans="3:10" ht="18">
      <c r="C75" s="38"/>
      <c r="D75" s="41"/>
      <c r="E75" s="87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7">
        <v>985.59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7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7"/>
      <c r="F78" s="4"/>
      <c r="G78" s="4"/>
      <c r="H78" s="4"/>
      <c r="I78" s="4"/>
      <c r="J78" s="3"/>
    </row>
    <row r="79" spans="3:10" ht="18.75" thickBot="1">
      <c r="C79" s="67"/>
      <c r="D79" s="68"/>
      <c r="E79" s="98">
        <f>E74+E76</f>
        <v>96938.93999999999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F18" sqref="F18"/>
    </sheetView>
  </sheetViews>
  <sheetFormatPr defaultColWidth="9.00390625" defaultRowHeight="12.75"/>
  <cols>
    <col min="5" max="5" width="16.25390625" style="0" customWidth="1"/>
  </cols>
  <sheetData>
    <row r="3" ht="12.75">
      <c r="E3" s="69" t="s">
        <v>43</v>
      </c>
    </row>
    <row r="6" spans="2:6" ht="12.75">
      <c r="B6" t="s">
        <v>44</v>
      </c>
      <c r="F6">
        <v>2</v>
      </c>
    </row>
    <row r="8" ht="12.75">
      <c r="E8" s="69" t="s">
        <v>45</v>
      </c>
    </row>
    <row r="10" spans="2:6" ht="12.75">
      <c r="B10" t="s">
        <v>46</v>
      </c>
      <c r="F10">
        <v>3</v>
      </c>
    </row>
    <row r="11" spans="2:6" ht="12.75">
      <c r="B11" t="s">
        <v>44</v>
      </c>
      <c r="F11">
        <v>2</v>
      </c>
    </row>
    <row r="13" ht="12.75">
      <c r="E13" s="69" t="s">
        <v>47</v>
      </c>
    </row>
    <row r="15" spans="2:6" ht="12.75">
      <c r="B15" t="s">
        <v>48</v>
      </c>
      <c r="F15">
        <v>30</v>
      </c>
    </row>
    <row r="16" spans="2:6" ht="12.75">
      <c r="B16" t="s">
        <v>48</v>
      </c>
      <c r="F16">
        <v>20</v>
      </c>
    </row>
    <row r="17" spans="2:6" ht="12.75">
      <c r="B17" t="s">
        <v>49</v>
      </c>
      <c r="F1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2014-04-03T07:00:27Z</dcterms:modified>
  <cp:category/>
  <cp:version/>
  <cp:contentType/>
  <cp:contentStatus/>
</cp:coreProperties>
</file>