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<sst xmlns="http://schemas.openxmlformats.org/spreadsheetml/2006/main" count="89" uniqueCount="88">
  <si>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</si>
  <si>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</si>
  <si>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</si>
  <si>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</si>
  <si>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</si>
  <si>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</si>
  <si>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</si>
  <si>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</si>
  <si>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</si>
  <si>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</si>
  <si>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</si>
  <si>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</si>
  <si>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</si>
  <si>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</si>
  <si>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</si>
  <si>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</si>
  <si>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</si>
  <si>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</si>
  <si>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</si>
  <si>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</si>
  <si>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</si>
  <si>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</si>
  <si>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</si>
  <si>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</si>
  <si>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</si>
  <si>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</si>
  <si>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</si>
  <si>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</si>
  <si>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</si>
  <si>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</si>
  <si>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</si>
  <si>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</si>
  <si>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</si>
  <si>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</si>
  <si>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</si>
  <si>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</si>
  <si>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</si>
  <si>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</si>
  <si>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</si>
  <si>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</si>
  <si>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</si>
  <si>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</si>
  <si>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</si>
  <si>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</si>
  <si>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</si>
  <si>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</si>
  <si>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</si>
  <si>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</si>
  <si>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</si>
  <si>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</si>
  <si>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</si>
  <si>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</si>
  <si>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</si>
  <si>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</si>
  <si>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</si>
  <si>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</si>
  <si>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</si>
  <si>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</si>
  <si>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</si>
  <si>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</si>
  <si>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</si>
  <si>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</si>
  <si>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</si>
  <si>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</si>
  <si>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</si>
  <si>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</si>
  <si>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</si>
  <si>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</si>
  <si>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</si>
  <si>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</si>
  <si>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</si>
  <si>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</si>
  <si>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</si>
  <si>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</si>
  <si>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</si>
  <si>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</si>
  <si>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</si>
  <si>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</si>
  <si>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</si>
  <si>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</si>
  <si>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</si>
  <si>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</si>
  <si>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</si>
  <si>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</si>
  <si>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</si>
  <si>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</si>
  <si>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</si>
  <si>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Текстильщиков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</si>
</sst>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J29" sqref="J29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2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2764.98</v>
      </c>
      <c r="K9" s="21">
        <f>J9/J56</f>
        <v>0.882703358447197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5103.4</v>
      </c>
      <c r="K10" s="23">
        <f>J10/J56</f>
        <v>1.6292299833993102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723.36</v>
      </c>
      <c r="K11" s="23">
        <f>J11/J56</f>
        <v>0.23092836163963734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330.52</v>
      </c>
      <c r="K12" s="23">
        <f>J12/J56</f>
        <v>0.10551653684076107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317.33</v>
      </c>
      <c r="K13" s="23">
        <f>J13/J56</f>
        <v>0.10130570808325884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9239.59</v>
      </c>
      <c r="K14" s="27">
        <f>SUM(K9:K13)</f>
        <v>2.9496839484101645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4281.1</v>
      </c>
      <c r="K16" s="32">
        <f>J16/J56</f>
        <v>1.3667156174179544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1310.05</v>
      </c>
      <c r="K17" s="23">
        <f>J17/J56</f>
        <v>0.4182256416805005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350.36</v>
      </c>
      <c r="K18" s="23">
        <f>J18/J56</f>
        <v>0.11185033839867195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270.66</v>
      </c>
      <c r="K19" s="21">
        <f>J19/J56</f>
        <v>0.08640658919678203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526.01</v>
      </c>
      <c r="K20" s="21">
        <f>J20/J56</f>
        <v>0.16792555229217213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134.79</v>
      </c>
      <c r="K21" s="35">
        <f>J21/J56</f>
        <v>0.043030902822117224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6872.97</v>
      </c>
      <c r="K24" s="9">
        <f>SUM(K16:K21)</f>
        <v>2.1941546418081987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3973.44</v>
      </c>
      <c r="K27" s="23">
        <f>J27/J56</f>
        <v>1.2684969991061168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6813.15</v>
      </c>
      <c r="K28" s="23">
        <f>J28/J56</f>
        <v>2.1750574639254245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280.81</v>
      </c>
      <c r="K29" s="23">
        <f>J29/J56</f>
        <v>0.08964691610266888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476.24</v>
      </c>
      <c r="K30" s="23">
        <f>J30/J56</f>
        <v>0.15203677691227174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3712.45</v>
      </c>
      <c r="K31" s="23">
        <f>J31/J56</f>
        <v>1.1851774996807558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2754.83</v>
      </c>
      <c r="K33" s="35">
        <f>J33/J56</f>
        <v>0.8794630315413101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18010.92</v>
      </c>
      <c r="K36" s="27">
        <f>SUM(K27:K35)</f>
        <v>5.749878687268548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270.52</v>
      </c>
      <c r="K38" s="3">
        <f>J38/J56</f>
        <v>0.08636189503256288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1583.19</v>
      </c>
      <c r="K40" s="50">
        <f>J40/J56</f>
        <v>0.5054239560720215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1853.71</v>
      </c>
      <c r="K42" s="9">
        <f>SUM(K38+K40)</f>
        <v>0.5917858511045844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6060.65</v>
      </c>
      <c r="K46" s="9">
        <f>J46/J56</f>
        <v>1.9348263312476055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415.6</v>
      </c>
      <c r="K49" s="9">
        <f>J49/J56</f>
        <v>0.1326778189247861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42453.439999999995</v>
      </c>
      <c r="K51" s="53">
        <f>K14+K24+K36+K42+K46+K49</f>
        <v>13.553007278763886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2547.2063999999996</v>
      </c>
      <c r="K52" s="55">
        <f>K51*6%</f>
        <v>0.8131804367258331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45000.6464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3132.4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14.366187715489719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2015-03-25T12:27:42Z</cp:lastPrinted>
  <dcterms:created xsi:type="dcterms:W3CDTF">1996-10-08T23:32:33Z</dcterms:created>
  <dcterms:modified xsi:type="dcterms:W3CDTF">2015-03-25T12:27:56Z</dcterms:modified>
  <cp:category/>
  <cp:version/>
  <cp:contentType/>
  <cp:contentStatus/>
</cp:coreProperties>
</file>