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<sst xmlns="http://schemas.openxmlformats.org/spreadsheetml/2006/main" count="89" uniqueCount="88">
  <si>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</si>
  <si>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</si>
  <si>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</si>
  <si>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</si>
  <si>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</si>
  <si>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</si>
  <si>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</si>
  <si>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</si>
  <si>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</si>
  <si>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</si>
  <si>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</si>
  <si>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</si>
  <si>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</si>
  <si>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</si>
  <si>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</si>
  <si>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</si>
  <si>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</si>
  <si>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</si>
  <si>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</si>
  <si>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</si>
  <si>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</si>
  <si>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</si>
  <si>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</si>
  <si>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</si>
  <si>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</si>
  <si>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</si>
  <si>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</si>
  <si>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</si>
  <si>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</si>
  <si>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</si>
  <si>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</si>
  <si>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</si>
  <si>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</si>
  <si>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</si>
  <si>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</si>
  <si>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</si>
  <si>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</si>
  <si>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</si>
  <si>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</si>
  <si>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</si>
  <si>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</si>
  <si>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</si>
  <si>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</si>
  <si>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</si>
  <si>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</si>
  <si>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</si>
  <si>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</si>
  <si>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</si>
  <si>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</si>
  <si>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</si>
  <si>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</si>
  <si>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</si>
  <si>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</si>
  <si>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</si>
  <si>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</si>
  <si>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</si>
  <si>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</si>
  <si>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</si>
  <si>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</si>
  <si>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</si>
  <si>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</si>
  <si>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</si>
  <si>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</si>
  <si>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</si>
  <si>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</si>
  <si>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</si>
  <si>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</si>
  <si>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</si>
  <si>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</si>
  <si>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</si>
  <si>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</si>
  <si>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</si>
  <si>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</si>
  <si>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</si>
  <si>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</si>
  <si>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</si>
  <si>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</si>
  <si>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</si>
  <si>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</si>
  <si>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</si>
  <si>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</si>
  <si>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</si>
  <si>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</si>
  <si>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</si>
  <si>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</si>
  <si>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</si>
  <si>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</si>
  <si>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Текстильщиков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</si>
</sst>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31">
      <selection activeCell="J50" sqref="J50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44"/>
    </row>
    <row r="2" spans="1:11" ht="15.75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>
      <c r="A3" s="108"/>
      <c r="B3" s="108"/>
      <c r="C3" s="11" t="s">
        <v>3</v>
      </c>
      <c r="D3" s="12" t="s">
        <v>87</v>
      </c>
      <c r="E3" s="13" t="s">
        <v>4</v>
      </c>
      <c r="F3" s="14">
        <v>3</v>
      </c>
      <c r="G3" s="12" t="s">
        <v>47</v>
      </c>
      <c r="H3" s="12">
        <v>2015</v>
      </c>
      <c r="I3" s="12" t="s">
        <v>1</v>
      </c>
      <c r="J3" s="109"/>
      <c r="K3" s="109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2.75">
      <c r="A6" s="2" t="s">
        <v>0</v>
      </c>
      <c r="B6" s="104" t="s">
        <v>51</v>
      </c>
      <c r="C6" s="105"/>
      <c r="D6" s="105"/>
      <c r="E6" s="105"/>
      <c r="F6" s="105"/>
      <c r="G6" s="105"/>
      <c r="H6" s="105"/>
      <c r="I6" s="105"/>
      <c r="J6" s="2" t="s">
        <v>82</v>
      </c>
      <c r="K6" s="15" t="s">
        <v>83</v>
      </c>
    </row>
    <row r="7" spans="1:11" ht="13.5" thickBot="1">
      <c r="A7" s="6" t="s">
        <v>2</v>
      </c>
      <c r="B7" s="106"/>
      <c r="C7" s="107"/>
      <c r="D7" s="107"/>
      <c r="E7" s="107"/>
      <c r="F7" s="107"/>
      <c r="G7" s="107"/>
      <c r="H7" s="107"/>
      <c r="I7" s="107"/>
      <c r="J7" s="6" t="s">
        <v>5</v>
      </c>
      <c r="K7" s="16" t="s">
        <v>52</v>
      </c>
    </row>
    <row r="8" spans="1:11" ht="12.75">
      <c r="A8" s="17" t="s">
        <v>6</v>
      </c>
      <c r="B8" s="79" t="s">
        <v>7</v>
      </c>
      <c r="C8" s="80"/>
      <c r="D8" s="80"/>
      <c r="E8" s="80"/>
      <c r="F8" s="80"/>
      <c r="G8" s="80"/>
      <c r="H8" s="80"/>
      <c r="I8" s="80"/>
      <c r="J8" s="18"/>
      <c r="K8" s="19"/>
    </row>
    <row r="9" spans="1:11" ht="12.75">
      <c r="A9" s="43" t="s">
        <v>8</v>
      </c>
      <c r="B9" s="94" t="s">
        <v>84</v>
      </c>
      <c r="C9" s="95"/>
      <c r="D9" s="95"/>
      <c r="E9" s="95"/>
      <c r="F9" s="95"/>
      <c r="G9" s="95"/>
      <c r="H9" s="95"/>
      <c r="I9" s="95"/>
      <c r="J9" s="20">
        <v>2225.21</v>
      </c>
      <c r="K9" s="21">
        <f>J9/J56</f>
        <v>0.8827045896306874</v>
      </c>
    </row>
    <row r="10" spans="1:11" ht="12.75">
      <c r="A10" s="22" t="s">
        <v>9</v>
      </c>
      <c r="B10" s="94" t="s">
        <v>85</v>
      </c>
      <c r="C10" s="95"/>
      <c r="D10" s="95"/>
      <c r="E10" s="95"/>
      <c r="F10" s="95"/>
      <c r="G10" s="95"/>
      <c r="H10" s="95"/>
      <c r="I10" s="95"/>
      <c r="J10" s="22">
        <v>4107.12</v>
      </c>
      <c r="K10" s="23">
        <f>J10/J56</f>
        <v>1.6292276567892419</v>
      </c>
    </row>
    <row r="11" spans="1:11" ht="12.75">
      <c r="A11" s="22" t="s">
        <v>10</v>
      </c>
      <c r="B11" s="94" t="s">
        <v>59</v>
      </c>
      <c r="C11" s="95"/>
      <c r="D11" s="95"/>
      <c r="E11" s="95"/>
      <c r="F11" s="95"/>
      <c r="G11" s="95"/>
      <c r="H11" s="95"/>
      <c r="I11" s="95"/>
      <c r="J11" s="22">
        <v>582.15</v>
      </c>
      <c r="K11" s="23">
        <f>J11/J56</f>
        <v>0.2309294299654885</v>
      </c>
    </row>
    <row r="12" spans="1:11" ht="12.75">
      <c r="A12" s="20" t="s">
        <v>10</v>
      </c>
      <c r="B12" s="99" t="s">
        <v>60</v>
      </c>
      <c r="C12" s="100"/>
      <c r="D12" s="100"/>
      <c r="E12" s="100"/>
      <c r="F12" s="100"/>
      <c r="G12" s="100"/>
      <c r="H12" s="100"/>
      <c r="I12" s="100"/>
      <c r="J12" s="60">
        <v>266</v>
      </c>
      <c r="K12" s="23">
        <f>J12/J56</f>
        <v>0.1055178706017692</v>
      </c>
    </row>
    <row r="13" spans="1:11" ht="13.5" thickBot="1">
      <c r="A13" s="24" t="s">
        <v>11</v>
      </c>
      <c r="B13" s="101" t="s">
        <v>12</v>
      </c>
      <c r="C13" s="102"/>
      <c r="D13" s="102"/>
      <c r="E13" s="102"/>
      <c r="F13" s="102"/>
      <c r="G13" s="102"/>
      <c r="H13" s="102"/>
      <c r="I13" s="102"/>
      <c r="J13" s="24">
        <v>255.38</v>
      </c>
      <c r="K13" s="23">
        <f>J13/J56</f>
        <v>0.10130508945217977</v>
      </c>
    </row>
    <row r="14" spans="1:11" ht="13.5" thickBot="1">
      <c r="A14" s="25"/>
      <c r="B14" s="83" t="s">
        <v>13</v>
      </c>
      <c r="C14" s="84"/>
      <c r="D14" s="84"/>
      <c r="E14" s="84"/>
      <c r="F14" s="84"/>
      <c r="G14" s="84"/>
      <c r="H14" s="84"/>
      <c r="I14" s="84"/>
      <c r="J14" s="26">
        <f>SUM(J9:J13)</f>
        <v>7435.86</v>
      </c>
      <c r="K14" s="27">
        <f>SUM(K9:K13)</f>
        <v>2.9496846364393665</v>
      </c>
    </row>
    <row r="15" spans="1:11" ht="13.5" thickBot="1">
      <c r="A15" s="28" t="s">
        <v>14</v>
      </c>
      <c r="B15" s="83" t="s">
        <v>15</v>
      </c>
      <c r="C15" s="84"/>
      <c r="D15" s="84"/>
      <c r="E15" s="84"/>
      <c r="F15" s="84"/>
      <c r="G15" s="84"/>
      <c r="H15" s="84"/>
      <c r="I15" s="84"/>
      <c r="J15" s="29"/>
      <c r="K15" s="30"/>
    </row>
    <row r="16" spans="1:11" ht="12.75">
      <c r="A16" s="31" t="s">
        <v>16</v>
      </c>
      <c r="B16" s="97" t="s">
        <v>17</v>
      </c>
      <c r="C16" s="98"/>
      <c r="D16" s="98"/>
      <c r="E16" s="98"/>
      <c r="F16" s="98"/>
      <c r="G16" s="98"/>
      <c r="H16" s="98"/>
      <c r="I16" s="98"/>
      <c r="J16" s="31">
        <v>3445.35</v>
      </c>
      <c r="K16" s="32">
        <f>J16/J56</f>
        <v>1.3667142687135545</v>
      </c>
    </row>
    <row r="17" spans="1:11" ht="12.75">
      <c r="A17" s="20" t="s">
        <v>18</v>
      </c>
      <c r="B17" s="94" t="s">
        <v>19</v>
      </c>
      <c r="C17" s="95"/>
      <c r="D17" s="95"/>
      <c r="E17" s="95"/>
      <c r="F17" s="95"/>
      <c r="G17" s="95"/>
      <c r="H17" s="95"/>
      <c r="I17" s="95"/>
      <c r="J17" s="20">
        <v>1054.3</v>
      </c>
      <c r="K17" s="23">
        <f>J17/J56</f>
        <v>0.41822365028362884</v>
      </c>
    </row>
    <row r="18" spans="1:11" ht="12.75">
      <c r="A18" s="20" t="s">
        <v>20</v>
      </c>
      <c r="B18" s="94" t="s">
        <v>61</v>
      </c>
      <c r="C18" s="95"/>
      <c r="D18" s="95"/>
      <c r="E18" s="95"/>
      <c r="F18" s="95"/>
      <c r="G18" s="95"/>
      <c r="H18" s="95"/>
      <c r="I18" s="95"/>
      <c r="J18" s="60">
        <v>281.97</v>
      </c>
      <c r="K18" s="23">
        <f>J18/J56</f>
        <v>0.11185290967511603</v>
      </c>
    </row>
    <row r="19" spans="1:11" ht="12.75">
      <c r="A19" s="24" t="s">
        <v>21</v>
      </c>
      <c r="B19" s="94" t="s">
        <v>23</v>
      </c>
      <c r="C19" s="95"/>
      <c r="D19" s="95"/>
      <c r="E19" s="95"/>
      <c r="F19" s="95"/>
      <c r="G19" s="95"/>
      <c r="H19" s="95"/>
      <c r="I19" s="95"/>
      <c r="J19" s="24">
        <v>217.82</v>
      </c>
      <c r="K19" s="21">
        <f>J19/J56</f>
        <v>0.0864056487762307</v>
      </c>
    </row>
    <row r="20" spans="1:11" ht="12.75">
      <c r="A20" s="33" t="s">
        <v>22</v>
      </c>
      <c r="B20" s="99" t="s">
        <v>62</v>
      </c>
      <c r="C20" s="100"/>
      <c r="D20" s="100"/>
      <c r="E20" s="100"/>
      <c r="F20" s="100"/>
      <c r="G20" s="100"/>
      <c r="H20" s="100"/>
      <c r="I20" s="100"/>
      <c r="J20" s="34">
        <v>423.32</v>
      </c>
      <c r="K20" s="21">
        <f>J20/J56</f>
        <v>0.16792415407195843</v>
      </c>
    </row>
    <row r="21" spans="1:11" ht="12.75">
      <c r="A21" s="33" t="s">
        <v>48</v>
      </c>
      <c r="B21" s="92" t="s">
        <v>24</v>
      </c>
      <c r="C21" s="93"/>
      <c r="D21" s="93"/>
      <c r="E21" s="93"/>
      <c r="F21" s="93"/>
      <c r="G21" s="93"/>
      <c r="H21" s="93"/>
      <c r="I21" s="93"/>
      <c r="J21" s="34">
        <v>108.48</v>
      </c>
      <c r="K21" s="35">
        <f>J21/J56</f>
        <v>0.043032250386766634</v>
      </c>
    </row>
    <row r="22" spans="1:11" ht="12.75">
      <c r="A22" s="36"/>
      <c r="B22" s="81" t="s">
        <v>64</v>
      </c>
      <c r="C22" s="82"/>
      <c r="D22" s="82"/>
      <c r="E22" s="82"/>
      <c r="F22" s="82"/>
      <c r="G22" s="82"/>
      <c r="H22" s="82"/>
      <c r="I22" s="82"/>
      <c r="J22" s="4"/>
      <c r="K22" s="5"/>
    </row>
    <row r="23" spans="1:11" ht="13.5" thickBot="1">
      <c r="A23" s="37"/>
      <c r="B23" s="77" t="s">
        <v>63</v>
      </c>
      <c r="C23" s="78"/>
      <c r="D23" s="78"/>
      <c r="E23" s="78"/>
      <c r="F23" s="78"/>
      <c r="G23" s="78"/>
      <c r="H23" s="78"/>
      <c r="I23" s="78"/>
      <c r="J23" s="6"/>
      <c r="K23" s="7"/>
    </row>
    <row r="24" spans="1:11" ht="13.5" thickBot="1">
      <c r="A24" s="6"/>
      <c r="B24" s="83" t="s">
        <v>25</v>
      </c>
      <c r="C24" s="84"/>
      <c r="D24" s="84"/>
      <c r="E24" s="84"/>
      <c r="F24" s="84"/>
      <c r="G24" s="84"/>
      <c r="H24" s="84"/>
      <c r="I24" s="85"/>
      <c r="J24" s="8">
        <f>SUM(J16:J22)</f>
        <v>5531.239999999999</v>
      </c>
      <c r="K24" s="9">
        <f>SUM(K16:K21)</f>
        <v>2.194152881907255</v>
      </c>
    </row>
    <row r="25" spans="1:11" ht="12.75">
      <c r="A25" s="38" t="s">
        <v>26</v>
      </c>
      <c r="B25" s="79" t="s">
        <v>57</v>
      </c>
      <c r="C25" s="80"/>
      <c r="D25" s="80"/>
      <c r="E25" s="80"/>
      <c r="F25" s="80"/>
      <c r="G25" s="80"/>
      <c r="H25" s="80"/>
      <c r="I25" s="80"/>
      <c r="J25" s="18"/>
      <c r="K25" s="19"/>
    </row>
    <row r="26" spans="1:11" ht="13.5" thickBot="1">
      <c r="A26" s="39"/>
      <c r="B26" s="73" t="s">
        <v>58</v>
      </c>
      <c r="C26" s="74"/>
      <c r="D26" s="74"/>
      <c r="E26" s="74"/>
      <c r="F26" s="74"/>
      <c r="G26" s="74"/>
      <c r="H26" s="74"/>
      <c r="I26" s="96"/>
      <c r="J26" s="40"/>
      <c r="K26" s="41"/>
    </row>
    <row r="27" spans="1:11" ht="12.75">
      <c r="A27" s="22" t="s">
        <v>27</v>
      </c>
      <c r="B27" s="97" t="s">
        <v>81</v>
      </c>
      <c r="C27" s="98"/>
      <c r="D27" s="98"/>
      <c r="E27" s="98"/>
      <c r="F27" s="98"/>
      <c r="G27" s="98"/>
      <c r="H27" s="98"/>
      <c r="I27" s="98"/>
      <c r="J27" s="22">
        <v>3197.75</v>
      </c>
      <c r="K27" s="23">
        <f>J27/J56</f>
        <v>1.2684953786346145</v>
      </c>
    </row>
    <row r="28" spans="1:11" ht="12.75">
      <c r="A28" s="20" t="s">
        <v>28</v>
      </c>
      <c r="B28" s="94" t="s">
        <v>50</v>
      </c>
      <c r="C28" s="95"/>
      <c r="D28" s="95"/>
      <c r="E28" s="95"/>
      <c r="F28" s="95"/>
      <c r="G28" s="95"/>
      <c r="H28" s="95"/>
      <c r="I28" s="95"/>
      <c r="J28" s="20">
        <v>5483.1</v>
      </c>
      <c r="K28" s="23">
        <f>J28/J56</f>
        <v>2.1750565274306797</v>
      </c>
    </row>
    <row r="29" spans="1:11" ht="12.75">
      <c r="A29" s="20" t="s">
        <v>29</v>
      </c>
      <c r="B29" s="94" t="s">
        <v>49</v>
      </c>
      <c r="C29" s="95"/>
      <c r="D29" s="95"/>
      <c r="E29" s="95"/>
      <c r="F29" s="95"/>
      <c r="G29" s="95"/>
      <c r="H29" s="95"/>
      <c r="I29" s="95"/>
      <c r="J29" s="20">
        <v>225.99</v>
      </c>
      <c r="K29" s="23">
        <f>J29/J56</f>
        <v>0.08964655480185647</v>
      </c>
    </row>
    <row r="30" spans="1:11" ht="12.75">
      <c r="A30" s="20" t="s">
        <v>30</v>
      </c>
      <c r="B30" s="94" t="s">
        <v>75</v>
      </c>
      <c r="C30" s="95"/>
      <c r="D30" s="95"/>
      <c r="E30" s="95"/>
      <c r="F30" s="95"/>
      <c r="G30" s="95"/>
      <c r="H30" s="95"/>
      <c r="I30" s="95"/>
      <c r="J30" s="20">
        <v>383.27</v>
      </c>
      <c r="K30" s="23">
        <f>J30/J56</f>
        <v>0.15203697092308302</v>
      </c>
    </row>
    <row r="31" spans="1:11" ht="12.75">
      <c r="A31" s="20" t="s">
        <v>31</v>
      </c>
      <c r="B31" s="94" t="s">
        <v>65</v>
      </c>
      <c r="C31" s="95"/>
      <c r="D31" s="95"/>
      <c r="E31" s="95"/>
      <c r="F31" s="95"/>
      <c r="G31" s="95"/>
      <c r="H31" s="95"/>
      <c r="I31" s="95"/>
      <c r="J31" s="20">
        <v>2987.71</v>
      </c>
      <c r="K31" s="23">
        <f>J31/J56</f>
        <v>1.1851759292316235</v>
      </c>
    </row>
    <row r="32" spans="1:11" ht="12.75">
      <c r="A32" s="24" t="s">
        <v>33</v>
      </c>
      <c r="B32" s="94" t="s">
        <v>32</v>
      </c>
      <c r="C32" s="95"/>
      <c r="D32" s="95"/>
      <c r="E32" s="95"/>
      <c r="F32" s="95"/>
      <c r="G32" s="95"/>
      <c r="H32" s="95"/>
      <c r="I32" s="95"/>
      <c r="J32" s="24">
        <v>0</v>
      </c>
      <c r="K32" s="23">
        <f>J32/J56</f>
        <v>0</v>
      </c>
    </row>
    <row r="33" spans="1:11" ht="12.75">
      <c r="A33" s="33" t="s">
        <v>76</v>
      </c>
      <c r="B33" s="92" t="s">
        <v>34</v>
      </c>
      <c r="C33" s="93"/>
      <c r="D33" s="93"/>
      <c r="E33" s="93"/>
      <c r="F33" s="93"/>
      <c r="G33" s="93"/>
      <c r="H33" s="93"/>
      <c r="I33" s="93"/>
      <c r="J33" s="24">
        <v>2217.04</v>
      </c>
      <c r="K33" s="35">
        <f>J33/J56</f>
        <v>0.8794636836050617</v>
      </c>
    </row>
    <row r="34" spans="1:11" ht="12.75">
      <c r="A34" s="36"/>
      <c r="B34" s="81" t="s">
        <v>66</v>
      </c>
      <c r="C34" s="82"/>
      <c r="D34" s="82"/>
      <c r="E34" s="82"/>
      <c r="F34" s="82"/>
      <c r="G34" s="82"/>
      <c r="H34" s="82"/>
      <c r="I34" s="82"/>
      <c r="J34" s="4"/>
      <c r="K34" s="5"/>
    </row>
    <row r="35" spans="1:11" ht="13.5" thickBot="1">
      <c r="A35" s="36"/>
      <c r="B35" s="77" t="s">
        <v>67</v>
      </c>
      <c r="C35" s="78"/>
      <c r="D35" s="78"/>
      <c r="E35" s="78"/>
      <c r="F35" s="78"/>
      <c r="G35" s="78"/>
      <c r="H35" s="78"/>
      <c r="I35" s="78"/>
      <c r="J35" s="4"/>
      <c r="K35" s="5"/>
    </row>
    <row r="36" spans="1:11" ht="13.5" thickBot="1">
      <c r="A36" s="25"/>
      <c r="B36" s="83" t="s">
        <v>35</v>
      </c>
      <c r="C36" s="84"/>
      <c r="D36" s="84"/>
      <c r="E36" s="84"/>
      <c r="F36" s="84"/>
      <c r="G36" s="84"/>
      <c r="H36" s="84"/>
      <c r="I36" s="84"/>
      <c r="J36" s="26">
        <f>SUM(J27:J35)</f>
        <v>14494.86</v>
      </c>
      <c r="K36" s="27">
        <f>SUM(K27:K35)</f>
        <v>5.749875044626919</v>
      </c>
    </row>
    <row r="37" spans="1:11" ht="13.5" thickBot="1">
      <c r="A37" s="28" t="s">
        <v>36</v>
      </c>
      <c r="B37" s="83" t="s">
        <v>37</v>
      </c>
      <c r="C37" s="84"/>
      <c r="D37" s="84"/>
      <c r="E37" s="84"/>
      <c r="F37" s="84"/>
      <c r="G37" s="84"/>
      <c r="H37" s="84"/>
      <c r="I37" s="85"/>
      <c r="J37" s="25"/>
      <c r="K37" s="42"/>
    </row>
    <row r="38" spans="1:11" ht="12.75">
      <c r="A38" s="47" t="s">
        <v>38</v>
      </c>
      <c r="B38" s="86" t="s">
        <v>39</v>
      </c>
      <c r="C38" s="87"/>
      <c r="D38" s="87"/>
      <c r="E38" s="87"/>
      <c r="F38" s="87"/>
      <c r="G38" s="87"/>
      <c r="H38" s="87"/>
      <c r="I38" s="87"/>
      <c r="J38" s="2">
        <v>217.71</v>
      </c>
      <c r="K38" s="3">
        <f>J38/J56</f>
        <v>0.08636201356658336</v>
      </c>
    </row>
    <row r="39" spans="1:11" ht="12.75">
      <c r="A39" s="48"/>
      <c r="B39" s="88" t="s">
        <v>68</v>
      </c>
      <c r="C39" s="89"/>
      <c r="D39" s="89"/>
      <c r="E39" s="89"/>
      <c r="F39" s="89"/>
      <c r="G39" s="89"/>
      <c r="H39" s="89"/>
      <c r="I39" s="89"/>
      <c r="J39" s="22"/>
      <c r="K39" s="49"/>
    </row>
    <row r="40" spans="1:11" ht="12.75">
      <c r="A40" s="36" t="s">
        <v>40</v>
      </c>
      <c r="B40" s="90" t="s">
        <v>41</v>
      </c>
      <c r="C40" s="91"/>
      <c r="D40" s="91"/>
      <c r="E40" s="91"/>
      <c r="F40" s="91"/>
      <c r="G40" s="91"/>
      <c r="H40" s="91"/>
      <c r="I40" s="91"/>
      <c r="J40" s="36">
        <v>1274.12</v>
      </c>
      <c r="K40" s="50">
        <f>J40/J56</f>
        <v>0.5054226665079932</v>
      </c>
    </row>
    <row r="41" spans="1:11" ht="13.5" thickBot="1">
      <c r="A41" s="37"/>
      <c r="B41" s="77" t="s">
        <v>79</v>
      </c>
      <c r="C41" s="78"/>
      <c r="D41" s="78"/>
      <c r="E41" s="78"/>
      <c r="F41" s="78"/>
      <c r="G41" s="78"/>
      <c r="H41" s="78"/>
      <c r="I41" s="78"/>
      <c r="J41" s="37"/>
      <c r="K41" s="51"/>
    </row>
    <row r="42" spans="1:11" ht="13.5" thickBot="1">
      <c r="A42" s="6"/>
      <c r="B42" s="73" t="s">
        <v>42</v>
      </c>
      <c r="C42" s="74"/>
      <c r="D42" s="74"/>
      <c r="E42" s="74"/>
      <c r="F42" s="74"/>
      <c r="G42" s="74"/>
      <c r="H42" s="74"/>
      <c r="I42" s="74"/>
      <c r="J42" s="8">
        <f>SUM(J38+J40)</f>
        <v>1491.83</v>
      </c>
      <c r="K42" s="9">
        <f>SUM(K38+K40)</f>
        <v>0.5917846800745765</v>
      </c>
    </row>
    <row r="43" spans="1:11" ht="12.75">
      <c r="A43" s="1" t="s">
        <v>43</v>
      </c>
      <c r="B43" s="79" t="s">
        <v>44</v>
      </c>
      <c r="C43" s="80"/>
      <c r="D43" s="80"/>
      <c r="E43" s="80"/>
      <c r="F43" s="80"/>
      <c r="G43" s="80"/>
      <c r="H43" s="80"/>
      <c r="I43" s="80"/>
      <c r="J43" s="2"/>
      <c r="K43" s="3"/>
    </row>
    <row r="44" spans="1:11" ht="12.75">
      <c r="A44" s="4"/>
      <c r="B44" s="81" t="s">
        <v>69</v>
      </c>
      <c r="C44" s="82"/>
      <c r="D44" s="82"/>
      <c r="E44" s="82"/>
      <c r="F44" s="82"/>
      <c r="G44" s="82"/>
      <c r="H44" s="82"/>
      <c r="I44" s="82"/>
      <c r="J44" s="4"/>
      <c r="K44" s="5"/>
    </row>
    <row r="45" spans="1:11" ht="13.5" thickBot="1">
      <c r="A45" s="6"/>
      <c r="B45" s="77" t="s">
        <v>70</v>
      </c>
      <c r="C45" s="78"/>
      <c r="D45" s="78"/>
      <c r="E45" s="78"/>
      <c r="F45" s="78"/>
      <c r="G45" s="78"/>
      <c r="H45" s="78"/>
      <c r="I45" s="78"/>
      <c r="J45" s="6"/>
      <c r="K45" s="7"/>
    </row>
    <row r="46" spans="1:11" ht="13.5" thickBot="1">
      <c r="A46" s="6"/>
      <c r="B46" s="73" t="s">
        <v>45</v>
      </c>
      <c r="C46" s="74"/>
      <c r="D46" s="74"/>
      <c r="E46" s="74"/>
      <c r="F46" s="74"/>
      <c r="G46" s="74"/>
      <c r="H46" s="74"/>
      <c r="I46" s="74"/>
      <c r="J46" s="8">
        <v>4877.5</v>
      </c>
      <c r="K46" s="9">
        <f>J46/J56</f>
        <v>1.9348248641358243</v>
      </c>
    </row>
    <row r="47" spans="1:11" ht="12.75">
      <c r="A47" s="1" t="s">
        <v>71</v>
      </c>
      <c r="B47" s="79" t="s">
        <v>72</v>
      </c>
      <c r="C47" s="80"/>
      <c r="D47" s="80"/>
      <c r="E47" s="80"/>
      <c r="F47" s="80"/>
      <c r="G47" s="80"/>
      <c r="H47" s="80"/>
      <c r="I47" s="80"/>
      <c r="J47" s="2"/>
      <c r="K47" s="3"/>
    </row>
    <row r="48" spans="1:11" ht="13.5" thickBot="1">
      <c r="A48" s="6"/>
      <c r="B48" s="77" t="s">
        <v>73</v>
      </c>
      <c r="C48" s="78"/>
      <c r="D48" s="78"/>
      <c r="E48" s="78"/>
      <c r="F48" s="78"/>
      <c r="G48" s="78"/>
      <c r="H48" s="78"/>
      <c r="I48" s="78"/>
      <c r="J48" s="6"/>
      <c r="K48" s="7"/>
    </row>
    <row r="49" spans="1:11" ht="13.5" thickBot="1">
      <c r="A49" s="6"/>
      <c r="B49" s="73" t="s">
        <v>74</v>
      </c>
      <c r="C49" s="74"/>
      <c r="D49" s="74"/>
      <c r="E49" s="74"/>
      <c r="F49" s="74"/>
      <c r="G49" s="74"/>
      <c r="H49" s="74"/>
      <c r="I49" s="74"/>
      <c r="J49" s="8">
        <v>334.47</v>
      </c>
      <c r="K49" s="9">
        <f>J49/J56</f>
        <v>0.13267880518862313</v>
      </c>
    </row>
    <row r="50" spans="1:11" ht="12.75">
      <c r="A50" s="22"/>
      <c r="B50" s="75"/>
      <c r="C50" s="76"/>
      <c r="D50" s="76"/>
      <c r="E50" s="76"/>
      <c r="F50" s="76"/>
      <c r="G50" s="76"/>
      <c r="H50" s="76"/>
      <c r="I50" s="76"/>
      <c r="J50" s="22"/>
      <c r="K50" s="49"/>
    </row>
    <row r="51" spans="1:11" ht="15.75">
      <c r="A51" s="20"/>
      <c r="B51" s="69" t="s">
        <v>46</v>
      </c>
      <c r="C51" s="70"/>
      <c r="D51" s="70"/>
      <c r="E51" s="70"/>
      <c r="F51" s="70"/>
      <c r="G51" s="70"/>
      <c r="H51" s="70"/>
      <c r="I51" s="70"/>
      <c r="J51" s="52">
        <f>J14+J24+J36+J42+J46+J49</f>
        <v>34165.76</v>
      </c>
      <c r="K51" s="53">
        <f>K14+K24+K36+K42+K46+K49</f>
        <v>13.553000912372566</v>
      </c>
    </row>
    <row r="52" spans="1:11" ht="15.75">
      <c r="A52" s="20"/>
      <c r="B52" s="69" t="s">
        <v>54</v>
      </c>
      <c r="C52" s="70"/>
      <c r="D52" s="70"/>
      <c r="E52" s="70"/>
      <c r="F52" s="70"/>
      <c r="G52" s="70"/>
      <c r="H52" s="70"/>
      <c r="I52" s="70"/>
      <c r="J52" s="54">
        <f>J51*6%</f>
        <v>2049.9456</v>
      </c>
      <c r="K52" s="55">
        <f>K51*6%</f>
        <v>0.8131800547423539</v>
      </c>
    </row>
    <row r="53" spans="1:11" ht="12.75">
      <c r="A53" s="20"/>
      <c r="B53" s="67"/>
      <c r="C53" s="68"/>
      <c r="D53" s="68"/>
      <c r="E53" s="68"/>
      <c r="F53" s="68"/>
      <c r="G53" s="68"/>
      <c r="H53" s="68"/>
      <c r="I53" s="68"/>
      <c r="J53" s="20"/>
      <c r="K53" s="56"/>
    </row>
    <row r="54" spans="1:11" ht="15.75">
      <c r="A54" s="20"/>
      <c r="B54" s="69" t="s">
        <v>77</v>
      </c>
      <c r="C54" s="70"/>
      <c r="D54" s="70"/>
      <c r="E54" s="70"/>
      <c r="F54" s="70"/>
      <c r="G54" s="70"/>
      <c r="H54" s="70"/>
      <c r="I54" s="70"/>
      <c r="J54" s="54">
        <f>SUM(J51:J52)</f>
        <v>36215.7056</v>
      </c>
      <c r="K54" s="55"/>
    </row>
    <row r="55" spans="1:11" ht="15.75">
      <c r="A55" s="20"/>
      <c r="B55" s="69"/>
      <c r="C55" s="70"/>
      <c r="D55" s="70"/>
      <c r="E55" s="70"/>
      <c r="F55" s="70"/>
      <c r="G55" s="70"/>
      <c r="H55" s="70"/>
      <c r="I55" s="70"/>
      <c r="J55" s="54"/>
      <c r="K55" s="55"/>
    </row>
    <row r="56" spans="1:11" ht="15" thickBot="1">
      <c r="A56" s="24"/>
      <c r="B56" s="71" t="s">
        <v>53</v>
      </c>
      <c r="C56" s="72"/>
      <c r="D56" s="72"/>
      <c r="E56" s="72"/>
      <c r="F56" s="72"/>
      <c r="G56" s="72"/>
      <c r="H56" s="72"/>
      <c r="I56" s="72"/>
      <c r="J56" s="24">
        <v>2520.9</v>
      </c>
      <c r="K56" s="57"/>
    </row>
    <row r="57" spans="1:11" ht="16.5" thickBot="1">
      <c r="A57" s="25"/>
      <c r="B57" s="61" t="s">
        <v>78</v>
      </c>
      <c r="C57" s="62"/>
      <c r="D57" s="62"/>
      <c r="E57" s="62"/>
      <c r="F57" s="62"/>
      <c r="G57" s="62"/>
      <c r="H57" s="62"/>
      <c r="I57" s="63"/>
      <c r="J57" s="64">
        <f>J54/J56</f>
        <v>14.36618096711492</v>
      </c>
      <c r="K57" s="65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66" t="s">
        <v>80</v>
      </c>
      <c r="K60" s="66"/>
    </row>
    <row r="61" spans="10:11" ht="12.75">
      <c r="J61" s="66" t="s">
        <v>86</v>
      </c>
      <c r="K61" s="66"/>
    </row>
  </sheetData>
  <mergeCells count="60">
    <mergeCell ref="A1:K1"/>
    <mergeCell ref="A2:K2"/>
    <mergeCell ref="A3:B3"/>
    <mergeCell ref="J3:K3"/>
    <mergeCell ref="A5:K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J57:K57"/>
    <mergeCell ref="J60:K60"/>
    <mergeCell ref="J61:K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2015-03-25T12:29:20Z</cp:lastPrinted>
  <dcterms:created xsi:type="dcterms:W3CDTF">1996-10-08T23:32:33Z</dcterms:created>
  <dcterms:modified xsi:type="dcterms:W3CDTF">2015-03-25T12:29:34Z</dcterms:modified>
  <cp:category/>
  <cp:version/>
  <cp:contentType/>
  <cp:contentStatus/>
</cp:coreProperties>
</file>